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8C30236-830C-47C2-9FE9-A67CF65535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表紙" sheetId="2" r:id="rId1"/>
    <sheet name="平成30年度予算書（案）" sheetId="3" r:id="rId2"/>
    <sheet name="Sheet1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3" l="1"/>
  <c r="F102" i="3" l="1"/>
  <c r="D54" i="3" l="1"/>
  <c r="E104" i="3" l="1"/>
  <c r="E96" i="3"/>
  <c r="E94" i="3"/>
  <c r="D106" i="3" l="1"/>
  <c r="D104" i="3"/>
  <c r="D96" i="3"/>
  <c r="D94" i="3"/>
  <c r="D91" i="3"/>
  <c r="D87" i="3"/>
  <c r="D85" i="3"/>
  <c r="D82" i="3"/>
  <c r="D74" i="3"/>
  <c r="D43" i="3"/>
  <c r="D37" i="3"/>
  <c r="D12" i="3"/>
  <c r="D17" i="3"/>
  <c r="D21" i="3"/>
  <c r="D30" i="3"/>
  <c r="D32" i="3"/>
  <c r="D34" i="3"/>
  <c r="D9" i="3"/>
  <c r="D7" i="3"/>
  <c r="D36" i="3" l="1"/>
  <c r="E106" i="3"/>
  <c r="E99" i="3"/>
  <c r="D99" i="3"/>
  <c r="D108" i="3" s="1"/>
  <c r="D98" i="3"/>
  <c r="E87" i="3"/>
  <c r="E85" i="3"/>
  <c r="D89" i="3"/>
  <c r="D84" i="3"/>
  <c r="D80" i="3"/>
  <c r="E89" i="3" l="1"/>
  <c r="D109" i="3"/>
  <c r="D90" i="3"/>
  <c r="E108" i="3"/>
  <c r="E82" i="3"/>
  <c r="E84" i="3" l="1"/>
  <c r="E90" i="3" s="1"/>
  <c r="F90" i="3" s="1"/>
  <c r="D81" i="3"/>
  <c r="D111" i="3" s="1"/>
  <c r="D114" i="3" s="1"/>
  <c r="E74" i="3"/>
  <c r="F11" i="3"/>
  <c r="E9" i="3"/>
  <c r="E91" i="3" l="1"/>
  <c r="E98" i="3" s="1"/>
  <c r="E109" i="3" s="1"/>
  <c r="F109" i="3" s="1"/>
  <c r="F103" i="3"/>
  <c r="F93" i="3"/>
  <c r="E54" i="3" l="1"/>
  <c r="E43" i="3" l="1"/>
  <c r="E37" i="3" l="1"/>
  <c r="E34" i="3"/>
  <c r="E32" i="3"/>
  <c r="F32" i="3" s="1"/>
  <c r="E30" i="3"/>
  <c r="F30" i="3" s="1"/>
  <c r="E21" i="3"/>
  <c r="F21" i="3" s="1"/>
  <c r="E17" i="3"/>
  <c r="F17" i="3" s="1"/>
  <c r="E12" i="3"/>
  <c r="F12" i="3" s="1"/>
  <c r="F9" i="3"/>
  <c r="E7" i="3"/>
  <c r="F7" i="3" s="1"/>
  <c r="F113" i="3"/>
  <c r="F110" i="3"/>
  <c r="F108" i="3"/>
  <c r="F101" i="3"/>
  <c r="F104" i="3"/>
  <c r="F105" i="3"/>
  <c r="F106" i="3"/>
  <c r="F107" i="3"/>
  <c r="F100" i="3"/>
  <c r="F99" i="3"/>
  <c r="F98" i="3"/>
  <c r="F94" i="3"/>
  <c r="F95" i="3"/>
  <c r="F96" i="3"/>
  <c r="F97" i="3"/>
  <c r="F92" i="3"/>
  <c r="F91" i="3"/>
  <c r="F89" i="3"/>
  <c r="F88" i="3"/>
  <c r="F87" i="3"/>
  <c r="F86" i="3"/>
  <c r="F85" i="3"/>
  <c r="F84" i="3"/>
  <c r="F83" i="3"/>
  <c r="F82" i="3"/>
  <c r="F76" i="3"/>
  <c r="F77" i="3"/>
  <c r="F78" i="3"/>
  <c r="F79" i="3"/>
  <c r="F68" i="3"/>
  <c r="F69" i="3"/>
  <c r="F70" i="3"/>
  <c r="F71" i="3"/>
  <c r="F72" i="3"/>
  <c r="F73" i="3"/>
  <c r="F74" i="3"/>
  <c r="F75" i="3"/>
  <c r="F59" i="3"/>
  <c r="F60" i="3"/>
  <c r="F61" i="3"/>
  <c r="F62" i="3"/>
  <c r="F63" i="3"/>
  <c r="F64" i="3"/>
  <c r="F65" i="3"/>
  <c r="F66" i="3"/>
  <c r="F67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38" i="3"/>
  <c r="F35" i="3"/>
  <c r="F27" i="3"/>
  <c r="F28" i="3"/>
  <c r="F29" i="3"/>
  <c r="F31" i="3"/>
  <c r="F33" i="3"/>
  <c r="F18" i="3"/>
  <c r="F19" i="3"/>
  <c r="F20" i="3"/>
  <c r="F22" i="3"/>
  <c r="F23" i="3"/>
  <c r="F24" i="3"/>
  <c r="F25" i="3"/>
  <c r="F26" i="3"/>
  <c r="F10" i="3"/>
  <c r="F13" i="3"/>
  <c r="F14" i="3"/>
  <c r="F15" i="3"/>
  <c r="F16" i="3"/>
  <c r="F8" i="3"/>
  <c r="F34" i="3" l="1"/>
  <c r="E36" i="3"/>
  <c r="F37" i="3"/>
  <c r="E80" i="3"/>
  <c r="F80" i="3" s="1"/>
  <c r="F36" i="3" l="1"/>
  <c r="E81" i="3"/>
  <c r="F81" i="3" l="1"/>
  <c r="E111" i="3"/>
  <c r="E114" i="3" s="1"/>
  <c r="F111" i="3" l="1"/>
  <c r="F114" i="3"/>
</calcChain>
</file>

<file path=xl/sharedStrings.xml><?xml version="1.0" encoding="utf-8"?>
<sst xmlns="http://schemas.openxmlformats.org/spreadsheetml/2006/main" count="156" uniqueCount="133">
  <si>
    <t>(単位：千円)</t>
    <phoneticPr fontId="2"/>
  </si>
  <si>
    <t>勘　定　科　目</t>
    <phoneticPr fontId="2"/>
  </si>
  <si>
    <t>増　減</t>
    <phoneticPr fontId="2"/>
  </si>
  <si>
    <t>事業活動による収支</t>
    <phoneticPr fontId="2"/>
  </si>
  <si>
    <t>業</t>
    <phoneticPr fontId="2"/>
  </si>
  <si>
    <t>活</t>
    <phoneticPr fontId="2"/>
  </si>
  <si>
    <t>動</t>
    <phoneticPr fontId="2"/>
  </si>
  <si>
    <t>に</t>
    <phoneticPr fontId="2"/>
  </si>
  <si>
    <t>よ</t>
    <phoneticPr fontId="2"/>
  </si>
  <si>
    <t>る</t>
    <phoneticPr fontId="2"/>
  </si>
  <si>
    <t>収</t>
    <phoneticPr fontId="2"/>
  </si>
  <si>
    <t>支</t>
    <phoneticPr fontId="2"/>
  </si>
  <si>
    <t>施設整備等による収支</t>
    <phoneticPr fontId="2"/>
  </si>
  <si>
    <t>設</t>
    <phoneticPr fontId="2"/>
  </si>
  <si>
    <t>整</t>
    <phoneticPr fontId="2"/>
  </si>
  <si>
    <t>備</t>
    <phoneticPr fontId="2"/>
  </si>
  <si>
    <t>その他の活動による収支</t>
    <phoneticPr fontId="2"/>
  </si>
  <si>
    <t>の</t>
    <phoneticPr fontId="2"/>
  </si>
  <si>
    <t>他</t>
    <phoneticPr fontId="2"/>
  </si>
  <si>
    <t>収入</t>
    <phoneticPr fontId="2"/>
  </si>
  <si>
    <t>入</t>
    <phoneticPr fontId="2"/>
  </si>
  <si>
    <t>支出</t>
    <phoneticPr fontId="2"/>
  </si>
  <si>
    <t>出</t>
    <phoneticPr fontId="2"/>
  </si>
  <si>
    <t>分担金収入</t>
    <phoneticPr fontId="2"/>
  </si>
  <si>
    <t xml:space="preserve"> 団体分担金収入</t>
    <phoneticPr fontId="2"/>
  </si>
  <si>
    <t>寄附金収入</t>
    <phoneticPr fontId="2"/>
  </si>
  <si>
    <t xml:space="preserve"> 経常経費寄附金収入</t>
    <phoneticPr fontId="2"/>
  </si>
  <si>
    <t>経常経費補助金収入</t>
    <phoneticPr fontId="2"/>
  </si>
  <si>
    <t xml:space="preserve"> 都道府県補助金収入</t>
    <phoneticPr fontId="2"/>
  </si>
  <si>
    <t xml:space="preserve"> 厚労省補助金収入</t>
    <phoneticPr fontId="2"/>
  </si>
  <si>
    <t xml:space="preserve"> その他の補助金収入</t>
    <phoneticPr fontId="2"/>
  </si>
  <si>
    <t xml:space="preserve"> 生協中央共同募金補助金収入</t>
    <phoneticPr fontId="2"/>
  </si>
  <si>
    <t>受託金収入</t>
    <phoneticPr fontId="2"/>
  </si>
  <si>
    <t xml:space="preserve"> 都道府県受託金収入</t>
    <phoneticPr fontId="2"/>
  </si>
  <si>
    <t xml:space="preserve"> 厚労省受託金収入</t>
    <phoneticPr fontId="2"/>
  </si>
  <si>
    <t xml:space="preserve"> 他受託金収入</t>
    <phoneticPr fontId="2"/>
  </si>
  <si>
    <t>事業収入</t>
    <phoneticPr fontId="2"/>
  </si>
  <si>
    <t xml:space="preserve"> 受講料収入</t>
    <phoneticPr fontId="2"/>
  </si>
  <si>
    <t xml:space="preserve"> 利用料収入</t>
    <phoneticPr fontId="2"/>
  </si>
  <si>
    <t xml:space="preserve"> 賃貸料収入</t>
    <phoneticPr fontId="2"/>
  </si>
  <si>
    <t xml:space="preserve"> 資料・図書等頒布収入</t>
    <phoneticPr fontId="2"/>
  </si>
  <si>
    <t xml:space="preserve"> 広告協賛金収入</t>
    <phoneticPr fontId="2"/>
  </si>
  <si>
    <t xml:space="preserve"> 手数料収入</t>
    <phoneticPr fontId="2"/>
  </si>
  <si>
    <t xml:space="preserve"> 製作事業収入</t>
    <phoneticPr fontId="2"/>
  </si>
  <si>
    <t xml:space="preserve"> 用具物販収入</t>
    <phoneticPr fontId="2"/>
  </si>
  <si>
    <t>負担金収入</t>
    <phoneticPr fontId="2"/>
  </si>
  <si>
    <t xml:space="preserve"> 人件費負担金収入</t>
    <phoneticPr fontId="2"/>
  </si>
  <si>
    <t>受取利息配当金収入</t>
    <phoneticPr fontId="2"/>
  </si>
  <si>
    <t xml:space="preserve"> 受取利息配当金収入</t>
    <phoneticPr fontId="2"/>
  </si>
  <si>
    <t>その他の収入</t>
    <phoneticPr fontId="2"/>
  </si>
  <si>
    <t xml:space="preserve"> 雑収入</t>
    <phoneticPr fontId="2"/>
  </si>
  <si>
    <t xml:space="preserve">    事業活動収入計(1)</t>
    <phoneticPr fontId="2"/>
  </si>
  <si>
    <t>人件費支出</t>
    <phoneticPr fontId="2"/>
  </si>
  <si>
    <t xml:space="preserve"> 職員給料支出</t>
    <phoneticPr fontId="2"/>
  </si>
  <si>
    <t xml:space="preserve"> 職員賞与支出</t>
    <phoneticPr fontId="2"/>
  </si>
  <si>
    <t xml:space="preserve"> 非常勤職員給与支出</t>
    <phoneticPr fontId="2"/>
  </si>
  <si>
    <t xml:space="preserve"> 退職給付支出</t>
    <phoneticPr fontId="2"/>
  </si>
  <si>
    <t xml:space="preserve"> 法定福利費支出</t>
    <phoneticPr fontId="2"/>
  </si>
  <si>
    <t>事業費支出</t>
    <phoneticPr fontId="2"/>
  </si>
  <si>
    <t xml:space="preserve"> 商品原材料費支出</t>
    <phoneticPr fontId="2"/>
  </si>
  <si>
    <t xml:space="preserve"> 業務委託費支出</t>
    <phoneticPr fontId="2"/>
  </si>
  <si>
    <t xml:space="preserve"> 消耗器具備品費支出</t>
    <phoneticPr fontId="2"/>
  </si>
  <si>
    <t xml:space="preserve"> 福祉支援活動費支出</t>
    <phoneticPr fontId="2"/>
  </si>
  <si>
    <t xml:space="preserve"> 保険料支出</t>
    <phoneticPr fontId="2"/>
  </si>
  <si>
    <t xml:space="preserve"> 賃借料支出</t>
    <phoneticPr fontId="2"/>
  </si>
  <si>
    <t xml:space="preserve"> 車輌費支出</t>
    <phoneticPr fontId="2"/>
  </si>
  <si>
    <t xml:space="preserve"> 発送諸費支出</t>
    <phoneticPr fontId="2"/>
  </si>
  <si>
    <t xml:space="preserve"> 出展費支出</t>
    <phoneticPr fontId="2"/>
  </si>
  <si>
    <t xml:space="preserve"> 雑支出</t>
    <phoneticPr fontId="2"/>
  </si>
  <si>
    <t>事務費支出</t>
    <phoneticPr fontId="2"/>
  </si>
  <si>
    <t xml:space="preserve"> 福利厚生費支出</t>
    <phoneticPr fontId="2"/>
  </si>
  <si>
    <t xml:space="preserve"> 旅費交通費支出</t>
    <phoneticPr fontId="2"/>
  </si>
  <si>
    <t xml:space="preserve"> 研修研究費支出</t>
    <phoneticPr fontId="2"/>
  </si>
  <si>
    <t xml:space="preserve"> 事務消耗品費支出</t>
    <phoneticPr fontId="2"/>
  </si>
  <si>
    <t xml:space="preserve"> 印刷製本費支出</t>
    <phoneticPr fontId="2"/>
  </si>
  <si>
    <t xml:space="preserve"> 水道光熱費支出</t>
    <phoneticPr fontId="2"/>
  </si>
  <si>
    <t xml:space="preserve"> 修繕費支出</t>
    <phoneticPr fontId="2"/>
  </si>
  <si>
    <t xml:space="preserve"> 通信運搬費支出</t>
    <phoneticPr fontId="2"/>
  </si>
  <si>
    <t xml:space="preserve"> 会議費支出</t>
    <phoneticPr fontId="2"/>
  </si>
  <si>
    <t xml:space="preserve"> 広報費支出</t>
    <phoneticPr fontId="2"/>
  </si>
  <si>
    <t xml:space="preserve"> 手数料支出</t>
    <phoneticPr fontId="2"/>
  </si>
  <si>
    <t xml:space="preserve"> 租税公課支出</t>
    <phoneticPr fontId="2"/>
  </si>
  <si>
    <t xml:space="preserve"> 保守料支出</t>
    <phoneticPr fontId="2"/>
  </si>
  <si>
    <t xml:space="preserve"> 渉外費支出</t>
    <phoneticPr fontId="2"/>
  </si>
  <si>
    <t xml:space="preserve"> 諸会費支出</t>
    <phoneticPr fontId="2"/>
  </si>
  <si>
    <t>助成金支出</t>
    <phoneticPr fontId="2"/>
  </si>
  <si>
    <t xml:space="preserve"> 全国盲人大会助成金支出</t>
    <phoneticPr fontId="2"/>
  </si>
  <si>
    <t xml:space="preserve"> 協議会育成費支出</t>
    <phoneticPr fontId="2"/>
  </si>
  <si>
    <t xml:space="preserve"> ブロック助成金支出</t>
    <phoneticPr fontId="2"/>
  </si>
  <si>
    <t xml:space="preserve">    事業活動支出計(2)</t>
    <phoneticPr fontId="2"/>
  </si>
  <si>
    <t xml:space="preserve">    事業活動資金収支差額(3)=(1)-(2)</t>
    <phoneticPr fontId="2"/>
  </si>
  <si>
    <t>施設整備等補助金収入</t>
    <phoneticPr fontId="2"/>
  </si>
  <si>
    <t xml:space="preserve"> 施設整備等補助金収入</t>
    <phoneticPr fontId="2"/>
  </si>
  <si>
    <t xml:space="preserve">    施設整備等収入計(4)</t>
    <phoneticPr fontId="2"/>
  </si>
  <si>
    <t>固定資産取得支出</t>
    <phoneticPr fontId="2"/>
  </si>
  <si>
    <t xml:space="preserve"> 器具及び備品取得支出</t>
    <phoneticPr fontId="2"/>
  </si>
  <si>
    <t>ファイナンス・リース債務の返済支出</t>
    <phoneticPr fontId="2"/>
  </si>
  <si>
    <t xml:space="preserve"> ファイナンス・リース債務の返済支出</t>
    <phoneticPr fontId="2"/>
  </si>
  <si>
    <t xml:space="preserve">    施設整備等支出計(5)</t>
    <phoneticPr fontId="2"/>
  </si>
  <si>
    <t xml:space="preserve">    施設整備等資金収支差額(6)=(4)-(5)</t>
    <phoneticPr fontId="2"/>
  </si>
  <si>
    <t>積立資産取崩収入</t>
    <phoneticPr fontId="2"/>
  </si>
  <si>
    <t xml:space="preserve"> 退職給付引当資産取崩収入</t>
    <phoneticPr fontId="2"/>
  </si>
  <si>
    <t>事業区分間繰入金収入</t>
    <phoneticPr fontId="2"/>
  </si>
  <si>
    <t xml:space="preserve"> 事業区分間繰入金収入</t>
    <phoneticPr fontId="2"/>
  </si>
  <si>
    <t>拠点区分間繰入金収入</t>
    <phoneticPr fontId="2"/>
  </si>
  <si>
    <t xml:space="preserve"> 拠点区分間繰入金収入</t>
    <phoneticPr fontId="2"/>
  </si>
  <si>
    <t xml:space="preserve">    その他の活動収入計(7)</t>
    <phoneticPr fontId="2"/>
  </si>
  <si>
    <t>積立資産支出</t>
    <phoneticPr fontId="2"/>
  </si>
  <si>
    <t xml:space="preserve"> 退職給付引当資産支出</t>
    <phoneticPr fontId="2"/>
  </si>
  <si>
    <t xml:space="preserve"> 備品購入等積立資産支出</t>
    <phoneticPr fontId="2"/>
  </si>
  <si>
    <t>事業区分間繰入金支出</t>
    <phoneticPr fontId="2"/>
  </si>
  <si>
    <t xml:space="preserve"> 事業区分間繰入金支出</t>
    <phoneticPr fontId="2"/>
  </si>
  <si>
    <t>拠点区分間繰入金支出</t>
    <phoneticPr fontId="2"/>
  </si>
  <si>
    <t xml:space="preserve"> 拠点区分間繰入金支出</t>
    <phoneticPr fontId="2"/>
  </si>
  <si>
    <t xml:space="preserve">    その他の活動支出計(8)</t>
    <phoneticPr fontId="2"/>
  </si>
  <si>
    <t xml:space="preserve">    その他の活動資金収支差額(9)=(7)-(8)</t>
    <phoneticPr fontId="2"/>
  </si>
  <si>
    <t xml:space="preserve">    予備費支出(10)</t>
    <phoneticPr fontId="2"/>
  </si>
  <si>
    <t xml:space="preserve">    当期資金収支差額合計(11)=(3)+(6)+(9)-(10)</t>
    <phoneticPr fontId="2"/>
  </si>
  <si>
    <t xml:space="preserve">    前期末支払資金残高(12)</t>
    <phoneticPr fontId="2"/>
  </si>
  <si>
    <t xml:space="preserve">    当期末支払資金残高(11)+(12)</t>
    <phoneticPr fontId="2"/>
  </si>
  <si>
    <t>社会福祉法人　日本盲人会連合</t>
    <phoneticPr fontId="2"/>
  </si>
  <si>
    <t>社会福祉法人日本盲人会連合</t>
    <rPh sb="0" eb="6">
      <t>シャカイフクシホウジン</t>
    </rPh>
    <rPh sb="6" eb="13">
      <t>ニホンモウジンカイレンゴウ</t>
    </rPh>
    <phoneticPr fontId="1"/>
  </si>
  <si>
    <t>30年度予算額</t>
    <phoneticPr fontId="2"/>
  </si>
  <si>
    <t>平成３０年度</t>
    <phoneticPr fontId="4"/>
  </si>
  <si>
    <t xml:space="preserve"> 備品購入等積立資産取崩収入</t>
    <rPh sb="1" eb="3">
      <t>ビヒン</t>
    </rPh>
    <rPh sb="3" eb="5">
      <t>コウニュウ</t>
    </rPh>
    <rPh sb="5" eb="6">
      <t>トウ</t>
    </rPh>
    <rPh sb="6" eb="8">
      <t>ツミタテ</t>
    </rPh>
    <rPh sb="8" eb="10">
      <t>シサン</t>
    </rPh>
    <rPh sb="10" eb="12">
      <t>トリクズシ</t>
    </rPh>
    <rPh sb="12" eb="14">
      <t>シュウニュウ</t>
    </rPh>
    <phoneticPr fontId="1"/>
  </si>
  <si>
    <t xml:space="preserve"> 人件費積立資産支出</t>
    <rPh sb="1" eb="4">
      <t>ジンケンヒ</t>
    </rPh>
    <rPh sb="4" eb="6">
      <t>ツミタテ</t>
    </rPh>
    <rPh sb="6" eb="8">
      <t>シサン</t>
    </rPh>
    <rPh sb="8" eb="10">
      <t>シシュツ</t>
    </rPh>
    <phoneticPr fontId="1"/>
  </si>
  <si>
    <t xml:space="preserve"> 70周年記念事業関連支出</t>
    <rPh sb="3" eb="5">
      <t>シュウネン</t>
    </rPh>
    <rPh sb="5" eb="7">
      <t>キネン</t>
    </rPh>
    <rPh sb="7" eb="9">
      <t>ジギョウ</t>
    </rPh>
    <rPh sb="9" eb="11">
      <t>カンレン</t>
    </rPh>
    <rPh sb="11" eb="13">
      <t>シシュツ</t>
    </rPh>
    <phoneticPr fontId="1"/>
  </si>
  <si>
    <t xml:space="preserve"> あん摩師等法19条関連支出</t>
    <rPh sb="3" eb="7">
      <t>マシトウホウ</t>
    </rPh>
    <rPh sb="9" eb="10">
      <t>ジョウ</t>
    </rPh>
    <rPh sb="10" eb="12">
      <t>カンレン</t>
    </rPh>
    <rPh sb="12" eb="14">
      <t>シシュツ</t>
    </rPh>
    <phoneticPr fontId="1"/>
  </si>
  <si>
    <t>29年度予算額</t>
    <phoneticPr fontId="2"/>
  </si>
  <si>
    <t xml:space="preserve"> 建物設備等修繕工事資産支出</t>
    <rPh sb="1" eb="3">
      <t>タテモノ</t>
    </rPh>
    <rPh sb="3" eb="5">
      <t>セツビ</t>
    </rPh>
    <rPh sb="5" eb="6">
      <t>トウ</t>
    </rPh>
    <rPh sb="6" eb="8">
      <t>シュウゼン</t>
    </rPh>
    <rPh sb="8" eb="10">
      <t>コウジ</t>
    </rPh>
    <rPh sb="10" eb="12">
      <t>シサン</t>
    </rPh>
    <rPh sb="12" eb="14">
      <t>シシュツ</t>
    </rPh>
    <phoneticPr fontId="1"/>
  </si>
  <si>
    <t xml:space="preserve"> あん摩師等法19条関連寄附金収入</t>
    <rPh sb="3" eb="5">
      <t>マシ</t>
    </rPh>
    <rPh sb="5" eb="7">
      <t>トウホウ</t>
    </rPh>
    <rPh sb="9" eb="10">
      <t>ジョウ</t>
    </rPh>
    <rPh sb="10" eb="12">
      <t>カンレン</t>
    </rPh>
    <rPh sb="12" eb="15">
      <t>キフキン</t>
    </rPh>
    <rPh sb="15" eb="17">
      <t>シュウニュウ</t>
    </rPh>
    <phoneticPr fontId="1"/>
  </si>
  <si>
    <t>平成３０年度　資金収支予算書</t>
    <phoneticPr fontId="2"/>
  </si>
  <si>
    <t>資金収支予算書</t>
    <rPh sb="0" eb="1">
      <t>シ</t>
    </rPh>
    <rPh sb="1" eb="2">
      <t>キン</t>
    </rPh>
    <rPh sb="2" eb="3">
      <t>オサム</t>
    </rPh>
    <rPh sb="3" eb="4">
      <t>シ</t>
    </rPh>
    <rPh sb="4" eb="5">
      <t>ヨ</t>
    </rPh>
    <rPh sb="5" eb="6">
      <t>ザン</t>
    </rPh>
    <rPh sb="6" eb="7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</si>
</sst>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#,###,##0;\△###,###,###,##0"/>
    <numFmt numFmtId="177" formatCode="[$-411]ggge&quot;年&quot;m&quot;月&quot;d&quot;日&quot;;@"/>
  </numFmts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3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465">
    <xf numFmtId="0" fontId="0" fillId="0" borderId="0" xfId="0">
      <alignment vertical="center"/>
    </xf>
    <xf numFmtId="177" fontId="5" fillId="0" borderId="0" xfId="1" applyNumberFormat="1" applyFo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215" xfId="0" applyFont="1" applyFill="1" applyBorder="1" applyAlignment="1">
      <alignment vertical="center" shrinkToFit="1"/>
    </xf>
    <xf numFmtId="3" fontId="6" fillId="0" borderId="320" xfId="0" applyNumberFormat="1" applyFont="1" applyFill="1" applyBorder="1" applyAlignment="1">
      <alignment vertical="center"/>
    </xf>
    <xf numFmtId="3" fontId="6" fillId="0" borderId="424" xfId="0" applyNumberFormat="1" applyFont="1" applyFill="1" applyBorder="1" applyAlignment="1">
      <alignment vertical="center"/>
    </xf>
    <xf numFmtId="0" fontId="6" fillId="0" borderId="217" xfId="0" applyFont="1" applyFill="1" applyBorder="1" applyAlignment="1">
      <alignment vertical="center" shrinkToFit="1"/>
    </xf>
    <xf numFmtId="3" fontId="6" fillId="0" borderId="322" xfId="0" applyNumberFormat="1" applyFont="1" applyFill="1" applyBorder="1" applyAlignment="1">
      <alignment vertical="center"/>
    </xf>
    <xf numFmtId="0" fontId="6" fillId="0" borderId="219" xfId="0" applyFont="1" applyFill="1" applyBorder="1" applyAlignment="1">
      <alignment vertical="center" shrinkToFit="1"/>
    </xf>
    <xf numFmtId="3" fontId="6" fillId="0" borderId="324" xfId="0" applyNumberFormat="1" applyFont="1" applyFill="1" applyBorder="1" applyAlignment="1">
      <alignment vertical="center"/>
    </xf>
    <xf numFmtId="0" fontId="6" fillId="0" borderId="220" xfId="0" applyFont="1" applyFill="1" applyBorder="1" applyAlignment="1">
      <alignment vertical="center" shrinkToFit="1"/>
    </xf>
    <xf numFmtId="3" fontId="6" fillId="0" borderId="325" xfId="0" applyNumberFormat="1" applyFont="1" applyFill="1" applyBorder="1" applyAlignment="1">
      <alignment vertical="center"/>
    </xf>
    <xf numFmtId="0" fontId="6" fillId="0" borderId="221" xfId="0" applyFont="1" applyFill="1" applyBorder="1" applyAlignment="1">
      <alignment vertical="center" shrinkToFit="1"/>
    </xf>
    <xf numFmtId="3" fontId="6" fillId="0" borderId="326" xfId="0" applyNumberFormat="1" applyFont="1" applyFill="1" applyBorder="1" applyAlignment="1">
      <alignment vertical="center"/>
    </xf>
    <xf numFmtId="0" fontId="6" fillId="0" borderId="222" xfId="0" applyFont="1" applyFill="1" applyBorder="1" applyAlignment="1">
      <alignment vertical="center" shrinkToFit="1"/>
    </xf>
    <xf numFmtId="3" fontId="6" fillId="0" borderId="327" xfId="0" applyNumberFormat="1" applyFont="1" applyFill="1" applyBorder="1" applyAlignment="1">
      <alignment vertical="center"/>
    </xf>
    <xf numFmtId="0" fontId="6" fillId="0" borderId="224" xfId="0" applyFont="1" applyFill="1" applyBorder="1" applyAlignment="1">
      <alignment vertical="center" shrinkToFit="1"/>
    </xf>
    <xf numFmtId="3" fontId="6" fillId="0" borderId="329" xfId="0" applyNumberFormat="1" applyFont="1" applyFill="1" applyBorder="1" applyAlignment="1">
      <alignment vertical="center"/>
    </xf>
    <xf numFmtId="0" fontId="6" fillId="0" borderId="225" xfId="0" applyFont="1" applyFill="1" applyBorder="1" applyAlignment="1">
      <alignment vertical="center" shrinkToFit="1"/>
    </xf>
    <xf numFmtId="3" fontId="6" fillId="0" borderId="330" xfId="0" applyNumberFormat="1" applyFont="1" applyFill="1" applyBorder="1" applyAlignment="1">
      <alignment vertical="center"/>
    </xf>
    <xf numFmtId="0" fontId="6" fillId="0" borderId="226" xfId="0" applyFont="1" applyFill="1" applyBorder="1" applyAlignment="1">
      <alignment vertical="center" shrinkToFit="1"/>
    </xf>
    <xf numFmtId="3" fontId="6" fillId="0" borderId="331" xfId="0" applyNumberFormat="1" applyFont="1" applyFill="1" applyBorder="1" applyAlignment="1">
      <alignment vertical="center"/>
    </xf>
    <xf numFmtId="0" fontId="6" fillId="0" borderId="228" xfId="0" applyFont="1" applyFill="1" applyBorder="1" applyAlignment="1">
      <alignment vertical="center" shrinkToFit="1"/>
    </xf>
    <xf numFmtId="3" fontId="6" fillId="0" borderId="333" xfId="0" applyNumberFormat="1" applyFont="1" applyFill="1" applyBorder="1" applyAlignment="1">
      <alignment vertical="center"/>
    </xf>
    <xf numFmtId="0" fontId="6" fillId="0" borderId="229" xfId="0" applyFont="1" applyFill="1" applyBorder="1" applyAlignment="1">
      <alignment vertical="center" shrinkToFit="1"/>
    </xf>
    <xf numFmtId="3" fontId="6" fillId="0" borderId="334" xfId="0" applyNumberFormat="1" applyFont="1" applyFill="1" applyBorder="1" applyAlignment="1">
      <alignment vertical="center"/>
    </xf>
    <xf numFmtId="0" fontId="6" fillId="0" borderId="230" xfId="0" applyFont="1" applyFill="1" applyBorder="1" applyAlignment="1">
      <alignment vertical="center" shrinkToFit="1"/>
    </xf>
    <xf numFmtId="3" fontId="6" fillId="0" borderId="335" xfId="0" applyNumberFormat="1" applyFont="1" applyFill="1" applyBorder="1" applyAlignment="1">
      <alignment vertical="center"/>
    </xf>
    <xf numFmtId="0" fontId="6" fillId="0" borderId="231" xfId="0" applyFont="1" applyFill="1" applyBorder="1" applyAlignment="1">
      <alignment vertical="center" shrinkToFit="1"/>
    </xf>
    <xf numFmtId="3" fontId="6" fillId="0" borderId="336" xfId="0" applyNumberFormat="1" applyFont="1" applyFill="1" applyBorder="1" applyAlignment="1">
      <alignment vertical="center"/>
    </xf>
    <xf numFmtId="0" fontId="6" fillId="0" borderId="232" xfId="0" applyFont="1" applyFill="1" applyBorder="1" applyAlignment="1">
      <alignment vertical="center" shrinkToFit="1"/>
    </xf>
    <xf numFmtId="3" fontId="6" fillId="0" borderId="337" xfId="0" applyNumberFormat="1" applyFont="1" applyFill="1" applyBorder="1" applyAlignment="1">
      <alignment vertical="center"/>
    </xf>
    <xf numFmtId="0" fontId="6" fillId="0" borderId="233" xfId="0" applyFont="1" applyFill="1" applyBorder="1" applyAlignment="1">
      <alignment vertical="center" shrinkToFit="1"/>
    </xf>
    <xf numFmtId="3" fontId="6" fillId="0" borderId="338" xfId="0" applyNumberFormat="1" applyFont="1" applyFill="1" applyBorder="1" applyAlignment="1">
      <alignment vertical="center"/>
    </xf>
    <xf numFmtId="0" fontId="6" fillId="0" borderId="234" xfId="0" applyFont="1" applyFill="1" applyBorder="1" applyAlignment="1">
      <alignment vertical="center" shrinkToFit="1"/>
    </xf>
    <xf numFmtId="3" fontId="6" fillId="0" borderId="339" xfId="0" applyNumberFormat="1" applyFont="1" applyFill="1" applyBorder="1" applyAlignment="1">
      <alignment vertical="center"/>
    </xf>
    <xf numFmtId="0" fontId="6" fillId="0" borderId="235" xfId="0" applyFont="1" applyFill="1" applyBorder="1" applyAlignment="1">
      <alignment vertical="center" shrinkToFit="1"/>
    </xf>
    <xf numFmtId="3" fontId="6" fillId="0" borderId="340" xfId="0" applyNumberFormat="1" applyFont="1" applyFill="1" applyBorder="1" applyAlignment="1">
      <alignment vertical="center"/>
    </xf>
    <xf numFmtId="0" fontId="6" fillId="0" borderId="237" xfId="0" applyFont="1" applyFill="1" applyBorder="1" applyAlignment="1">
      <alignment vertical="center" shrinkToFit="1"/>
    </xf>
    <xf numFmtId="3" fontId="6" fillId="0" borderId="342" xfId="0" applyNumberFormat="1" applyFont="1" applyFill="1" applyBorder="1" applyAlignment="1">
      <alignment vertical="center"/>
    </xf>
    <xf numFmtId="0" fontId="6" fillId="0" borderId="239" xfId="0" applyFont="1" applyFill="1" applyBorder="1" applyAlignment="1">
      <alignment vertical="center" shrinkToFit="1"/>
    </xf>
    <xf numFmtId="3" fontId="6" fillId="0" borderId="344" xfId="0" applyNumberFormat="1" applyFont="1" applyFill="1" applyBorder="1" applyAlignment="1">
      <alignment vertical="center"/>
    </xf>
    <xf numFmtId="0" fontId="6" fillId="0" borderId="241" xfId="0" applyFont="1" applyFill="1" applyBorder="1" applyAlignment="1">
      <alignment vertical="center" shrinkToFit="1"/>
    </xf>
    <xf numFmtId="3" fontId="6" fillId="0" borderId="346" xfId="0" applyNumberFormat="1" applyFont="1" applyFill="1" applyBorder="1" applyAlignment="1">
      <alignment vertical="center"/>
    </xf>
    <xf numFmtId="0" fontId="6" fillId="0" borderId="244" xfId="0" applyFont="1" applyFill="1" applyBorder="1" applyAlignment="1">
      <alignment vertical="center" shrinkToFit="1"/>
    </xf>
    <xf numFmtId="3" fontId="6" fillId="0" borderId="349" xfId="0" applyNumberFormat="1" applyFont="1" applyFill="1" applyBorder="1" applyAlignment="1">
      <alignment vertical="center"/>
    </xf>
    <xf numFmtId="3" fontId="6" fillId="0" borderId="427" xfId="0" applyNumberFormat="1" applyFont="1" applyFill="1" applyBorder="1" applyAlignment="1">
      <alignment vertical="center"/>
    </xf>
    <xf numFmtId="0" fontId="6" fillId="0" borderId="245" xfId="0" applyFont="1" applyFill="1" applyBorder="1" applyAlignment="1">
      <alignment vertical="center" shrinkToFit="1"/>
    </xf>
    <xf numFmtId="3" fontId="6" fillId="0" borderId="350" xfId="0" applyNumberFormat="1" applyFont="1" applyFill="1" applyBorder="1" applyAlignment="1">
      <alignment vertical="center"/>
    </xf>
    <xf numFmtId="0" fontId="6" fillId="0" borderId="246" xfId="0" applyFont="1" applyFill="1" applyBorder="1" applyAlignment="1">
      <alignment vertical="center" shrinkToFit="1"/>
    </xf>
    <xf numFmtId="3" fontId="6" fillId="0" borderId="351" xfId="0" applyNumberFormat="1" applyFont="1" applyFill="1" applyBorder="1" applyAlignment="1">
      <alignment vertical="center"/>
    </xf>
    <xf numFmtId="0" fontId="6" fillId="0" borderId="247" xfId="0" applyFont="1" applyFill="1" applyBorder="1" applyAlignment="1">
      <alignment vertical="center" shrinkToFit="1"/>
    </xf>
    <xf numFmtId="3" fontId="6" fillId="0" borderId="352" xfId="0" applyNumberFormat="1" applyFont="1" applyFill="1" applyBorder="1" applyAlignment="1">
      <alignment vertical="center"/>
    </xf>
    <xf numFmtId="0" fontId="6" fillId="0" borderId="248" xfId="0" applyFont="1" applyFill="1" applyBorder="1" applyAlignment="1">
      <alignment vertical="center" shrinkToFit="1"/>
    </xf>
    <xf numFmtId="3" fontId="6" fillId="0" borderId="353" xfId="0" applyNumberFormat="1" applyFont="1" applyFill="1" applyBorder="1" applyAlignment="1">
      <alignment vertical="center"/>
    </xf>
    <xf numFmtId="0" fontId="6" fillId="0" borderId="250" xfId="0" applyFont="1" applyFill="1" applyBorder="1" applyAlignment="1">
      <alignment vertical="center" shrinkToFit="1"/>
    </xf>
    <xf numFmtId="3" fontId="6" fillId="0" borderId="355" xfId="0" applyNumberFormat="1" applyFont="1" applyFill="1" applyBorder="1" applyAlignment="1">
      <alignment vertical="center"/>
    </xf>
    <xf numFmtId="0" fontId="6" fillId="0" borderId="251" xfId="0" applyFont="1" applyFill="1" applyBorder="1" applyAlignment="1">
      <alignment vertical="center" shrinkToFit="1"/>
    </xf>
    <xf numFmtId="3" fontId="6" fillId="0" borderId="356" xfId="0" applyNumberFormat="1" applyFont="1" applyFill="1" applyBorder="1" applyAlignment="1">
      <alignment vertical="center"/>
    </xf>
    <xf numFmtId="0" fontId="6" fillId="0" borderId="252" xfId="0" applyFont="1" applyFill="1" applyBorder="1" applyAlignment="1">
      <alignment vertical="center" shrinkToFit="1"/>
    </xf>
    <xf numFmtId="3" fontId="6" fillId="0" borderId="357" xfId="0" applyNumberFormat="1" applyFont="1" applyFill="1" applyBorder="1" applyAlignment="1">
      <alignment vertical="center"/>
    </xf>
    <xf numFmtId="0" fontId="6" fillId="0" borderId="253" xfId="0" applyFont="1" applyFill="1" applyBorder="1" applyAlignment="1">
      <alignment vertical="center" shrinkToFit="1"/>
    </xf>
    <xf numFmtId="3" fontId="6" fillId="0" borderId="358" xfId="0" applyNumberFormat="1" applyFont="1" applyFill="1" applyBorder="1" applyAlignment="1">
      <alignment vertical="center"/>
    </xf>
    <xf numFmtId="0" fontId="6" fillId="0" borderId="254" xfId="0" applyFont="1" applyFill="1" applyBorder="1" applyAlignment="1">
      <alignment vertical="center" shrinkToFit="1"/>
    </xf>
    <xf numFmtId="3" fontId="6" fillId="0" borderId="359" xfId="0" applyNumberFormat="1" applyFont="1" applyFill="1" applyBorder="1" applyAlignment="1">
      <alignment vertical="center"/>
    </xf>
    <xf numFmtId="0" fontId="6" fillId="0" borderId="255" xfId="0" applyFont="1" applyFill="1" applyBorder="1" applyAlignment="1">
      <alignment vertical="center" shrinkToFit="1"/>
    </xf>
    <xf numFmtId="3" fontId="6" fillId="0" borderId="360" xfId="0" applyNumberFormat="1" applyFont="1" applyFill="1" applyBorder="1" applyAlignment="1">
      <alignment vertical="center"/>
    </xf>
    <xf numFmtId="0" fontId="6" fillId="0" borderId="256" xfId="0" applyFont="1" applyFill="1" applyBorder="1" applyAlignment="1">
      <alignment vertical="center" shrinkToFit="1"/>
    </xf>
    <xf numFmtId="3" fontId="6" fillId="0" borderId="361" xfId="0" applyNumberFormat="1" applyFont="1" applyFill="1" applyBorder="1" applyAlignment="1">
      <alignment vertical="center"/>
    </xf>
    <xf numFmtId="0" fontId="6" fillId="0" borderId="257" xfId="0" applyFont="1" applyFill="1" applyBorder="1" applyAlignment="1">
      <alignment vertical="center" shrinkToFit="1"/>
    </xf>
    <xf numFmtId="3" fontId="6" fillId="0" borderId="362" xfId="0" applyNumberFormat="1" applyFont="1" applyFill="1" applyBorder="1" applyAlignment="1">
      <alignment vertical="center"/>
    </xf>
    <xf numFmtId="0" fontId="6" fillId="0" borderId="258" xfId="0" applyFont="1" applyFill="1" applyBorder="1" applyAlignment="1">
      <alignment vertical="center" shrinkToFit="1"/>
    </xf>
    <xf numFmtId="3" fontId="6" fillId="0" borderId="363" xfId="0" applyNumberFormat="1" applyFont="1" applyFill="1" applyBorder="1" applyAlignment="1">
      <alignment vertical="center"/>
    </xf>
    <xf numFmtId="0" fontId="6" fillId="0" borderId="259" xfId="0" applyFont="1" applyFill="1" applyBorder="1" applyAlignment="1">
      <alignment vertical="center" shrinkToFit="1"/>
    </xf>
    <xf numFmtId="3" fontId="6" fillId="0" borderId="364" xfId="0" applyNumberFormat="1" applyFont="1" applyFill="1" applyBorder="1" applyAlignment="1">
      <alignment vertical="center"/>
    </xf>
    <xf numFmtId="0" fontId="6" fillId="0" borderId="261" xfId="0" applyFont="1" applyFill="1" applyBorder="1" applyAlignment="1">
      <alignment vertical="center" shrinkToFit="1"/>
    </xf>
    <xf numFmtId="3" fontId="6" fillId="0" borderId="366" xfId="0" applyNumberFormat="1" applyFont="1" applyFill="1" applyBorder="1" applyAlignment="1">
      <alignment vertical="center"/>
    </xf>
    <xf numFmtId="0" fontId="6" fillId="0" borderId="262" xfId="0" applyFont="1" applyFill="1" applyBorder="1" applyAlignment="1">
      <alignment vertical="center" shrinkToFit="1"/>
    </xf>
    <xf numFmtId="3" fontId="6" fillId="0" borderId="367" xfId="0" applyNumberFormat="1" applyFont="1" applyFill="1" applyBorder="1" applyAlignment="1">
      <alignment vertical="center"/>
    </xf>
    <xf numFmtId="0" fontId="6" fillId="0" borderId="263" xfId="0" applyFont="1" applyFill="1" applyBorder="1" applyAlignment="1">
      <alignment vertical="center" shrinkToFit="1"/>
    </xf>
    <xf numFmtId="3" fontId="6" fillId="0" borderId="368" xfId="0" applyNumberFormat="1" applyFont="1" applyFill="1" applyBorder="1" applyAlignment="1">
      <alignment vertical="center"/>
    </xf>
    <xf numFmtId="0" fontId="6" fillId="0" borderId="264" xfId="0" applyFont="1" applyFill="1" applyBorder="1" applyAlignment="1">
      <alignment vertical="center" shrinkToFit="1"/>
    </xf>
    <xf numFmtId="3" fontId="6" fillId="0" borderId="369" xfId="0" applyNumberFormat="1" applyFont="1" applyFill="1" applyBorder="1" applyAlignment="1">
      <alignment vertical="center"/>
    </xf>
    <xf numFmtId="0" fontId="6" fillId="0" borderId="265" xfId="0" applyFont="1" applyFill="1" applyBorder="1" applyAlignment="1">
      <alignment vertical="center" shrinkToFit="1"/>
    </xf>
    <xf numFmtId="3" fontId="6" fillId="0" borderId="370" xfId="0" applyNumberFormat="1" applyFont="1" applyFill="1" applyBorder="1" applyAlignment="1">
      <alignment vertical="center"/>
    </xf>
    <xf numFmtId="0" fontId="6" fillId="0" borderId="266" xfId="0" applyFont="1" applyFill="1" applyBorder="1" applyAlignment="1">
      <alignment vertical="center" shrinkToFit="1"/>
    </xf>
    <xf numFmtId="3" fontId="6" fillId="0" borderId="371" xfId="0" applyNumberFormat="1" applyFont="1" applyFill="1" applyBorder="1" applyAlignment="1">
      <alignment vertical="center"/>
    </xf>
    <xf numFmtId="0" fontId="6" fillId="0" borderId="267" xfId="0" applyFont="1" applyFill="1" applyBorder="1" applyAlignment="1">
      <alignment vertical="center" shrinkToFit="1"/>
    </xf>
    <xf numFmtId="3" fontId="6" fillId="0" borderId="372" xfId="0" applyNumberFormat="1" applyFont="1" applyFill="1" applyBorder="1" applyAlignment="1">
      <alignment vertical="center"/>
    </xf>
    <xf numFmtId="0" fontId="6" fillId="0" borderId="268" xfId="0" applyFont="1" applyFill="1" applyBorder="1" applyAlignment="1">
      <alignment vertical="center" shrinkToFit="1"/>
    </xf>
    <xf numFmtId="3" fontId="6" fillId="0" borderId="373" xfId="0" applyNumberFormat="1" applyFont="1" applyFill="1" applyBorder="1" applyAlignment="1">
      <alignment vertical="center"/>
    </xf>
    <xf numFmtId="0" fontId="6" fillId="0" borderId="269" xfId="0" applyFont="1" applyFill="1" applyBorder="1" applyAlignment="1">
      <alignment vertical="center" shrinkToFit="1"/>
    </xf>
    <xf numFmtId="3" fontId="6" fillId="0" borderId="374" xfId="0" applyNumberFormat="1" applyFont="1" applyFill="1" applyBorder="1" applyAlignment="1">
      <alignment vertical="center"/>
    </xf>
    <xf numFmtId="0" fontId="6" fillId="0" borderId="270" xfId="0" applyFont="1" applyFill="1" applyBorder="1" applyAlignment="1">
      <alignment vertical="center" shrinkToFit="1"/>
    </xf>
    <xf numFmtId="3" fontId="6" fillId="0" borderId="375" xfId="0" applyNumberFormat="1" applyFont="1" applyFill="1" applyBorder="1" applyAlignment="1">
      <alignment vertical="center"/>
    </xf>
    <xf numFmtId="0" fontId="6" fillId="0" borderId="271" xfId="0" applyFont="1" applyFill="1" applyBorder="1" applyAlignment="1">
      <alignment vertical="center" shrinkToFit="1"/>
    </xf>
    <xf numFmtId="3" fontId="6" fillId="0" borderId="376" xfId="0" applyNumberFormat="1" applyFont="1" applyFill="1" applyBorder="1" applyAlignment="1">
      <alignment vertical="center"/>
    </xf>
    <xf numFmtId="0" fontId="6" fillId="0" borderId="272" xfId="0" applyFont="1" applyFill="1" applyBorder="1" applyAlignment="1">
      <alignment vertical="center" shrinkToFit="1"/>
    </xf>
    <xf numFmtId="3" fontId="6" fillId="0" borderId="377" xfId="0" applyNumberFormat="1" applyFont="1" applyFill="1" applyBorder="1" applyAlignment="1">
      <alignment vertical="center"/>
    </xf>
    <xf numFmtId="0" fontId="6" fillId="0" borderId="273" xfId="0" applyFont="1" applyFill="1" applyBorder="1" applyAlignment="1">
      <alignment vertical="center" shrinkToFit="1"/>
    </xf>
    <xf numFmtId="3" fontId="6" fillId="0" borderId="378" xfId="0" applyNumberFormat="1" applyFont="1" applyFill="1" applyBorder="1" applyAlignment="1">
      <alignment vertical="center"/>
    </xf>
    <xf numFmtId="0" fontId="6" fillId="0" borderId="274" xfId="0" applyFont="1" applyFill="1" applyBorder="1" applyAlignment="1">
      <alignment vertical="center" shrinkToFit="1"/>
    </xf>
    <xf numFmtId="3" fontId="6" fillId="0" borderId="379" xfId="0" applyNumberFormat="1" applyFont="1" applyFill="1" applyBorder="1" applyAlignment="1">
      <alignment vertical="center"/>
    </xf>
    <xf numFmtId="0" fontId="6" fillId="0" borderId="275" xfId="0" applyFont="1" applyFill="1" applyBorder="1" applyAlignment="1">
      <alignment vertical="center" shrinkToFit="1"/>
    </xf>
    <xf numFmtId="3" fontId="6" fillId="0" borderId="380" xfId="0" applyNumberFormat="1" applyFont="1" applyFill="1" applyBorder="1" applyAlignment="1">
      <alignment vertical="center"/>
    </xf>
    <xf numFmtId="0" fontId="6" fillId="0" borderId="276" xfId="0" applyFont="1" applyFill="1" applyBorder="1" applyAlignment="1">
      <alignment vertical="center" shrinkToFit="1"/>
    </xf>
    <xf numFmtId="3" fontId="6" fillId="0" borderId="381" xfId="0" applyNumberFormat="1" applyFont="1" applyFill="1" applyBorder="1" applyAlignment="1">
      <alignment vertical="center"/>
    </xf>
    <xf numFmtId="0" fontId="6" fillId="0" borderId="277" xfId="0" applyFont="1" applyFill="1" applyBorder="1" applyAlignment="1">
      <alignment vertical="center" shrinkToFit="1"/>
    </xf>
    <xf numFmtId="3" fontId="6" fillId="0" borderId="382" xfId="0" applyNumberFormat="1" applyFont="1" applyFill="1" applyBorder="1" applyAlignment="1">
      <alignment vertical="center"/>
    </xf>
    <xf numFmtId="0" fontId="6" fillId="0" borderId="278" xfId="0" applyFont="1" applyFill="1" applyBorder="1" applyAlignment="1">
      <alignment vertical="center" shrinkToFit="1"/>
    </xf>
    <xf numFmtId="3" fontId="6" fillId="0" borderId="383" xfId="0" applyNumberFormat="1" applyFont="1" applyFill="1" applyBorder="1" applyAlignment="1">
      <alignment vertical="center"/>
    </xf>
    <xf numFmtId="0" fontId="6" fillId="0" borderId="279" xfId="0" applyFont="1" applyFill="1" applyBorder="1" applyAlignment="1">
      <alignment vertical="center" shrinkToFit="1"/>
    </xf>
    <xf numFmtId="3" fontId="6" fillId="0" borderId="384" xfId="0" applyNumberFormat="1" applyFont="1" applyFill="1" applyBorder="1" applyAlignment="1">
      <alignment vertical="center"/>
    </xf>
    <xf numFmtId="0" fontId="6" fillId="0" borderId="281" xfId="0" applyFont="1" applyFill="1" applyBorder="1" applyAlignment="1">
      <alignment vertical="center" shrinkToFit="1"/>
    </xf>
    <xf numFmtId="3" fontId="6" fillId="0" borderId="386" xfId="0" applyNumberFormat="1" applyFont="1" applyFill="1" applyBorder="1" applyAlignment="1">
      <alignment vertical="center"/>
    </xf>
    <xf numFmtId="0" fontId="6" fillId="0" borderId="282" xfId="0" applyFont="1" applyFill="1" applyBorder="1" applyAlignment="1">
      <alignment vertical="center" shrinkToFit="1"/>
    </xf>
    <xf numFmtId="3" fontId="6" fillId="0" borderId="387" xfId="0" applyNumberFormat="1" applyFont="1" applyFill="1" applyBorder="1" applyAlignment="1">
      <alignment vertical="center"/>
    </xf>
    <xf numFmtId="0" fontId="6" fillId="0" borderId="283" xfId="0" applyFont="1" applyFill="1" applyBorder="1" applyAlignment="1">
      <alignment vertical="center" shrinkToFit="1"/>
    </xf>
    <xf numFmtId="3" fontId="6" fillId="0" borderId="388" xfId="0" applyNumberFormat="1" applyFont="1" applyFill="1" applyBorder="1" applyAlignment="1">
      <alignment vertical="center"/>
    </xf>
    <xf numFmtId="0" fontId="6" fillId="0" borderId="284" xfId="0" applyFont="1" applyFill="1" applyBorder="1" applyAlignment="1">
      <alignment vertical="center" shrinkToFit="1"/>
    </xf>
    <xf numFmtId="3" fontId="6" fillId="0" borderId="389" xfId="0" applyNumberFormat="1" applyFont="1" applyFill="1" applyBorder="1" applyAlignment="1">
      <alignment vertical="center"/>
    </xf>
    <xf numFmtId="0" fontId="6" fillId="0" borderId="285" xfId="0" applyFont="1" applyFill="1" applyBorder="1" applyAlignment="1">
      <alignment vertical="center" shrinkToFit="1"/>
    </xf>
    <xf numFmtId="3" fontId="6" fillId="0" borderId="390" xfId="0" applyNumberFormat="1" applyFont="1" applyFill="1" applyBorder="1" applyAlignment="1">
      <alignment vertical="center"/>
    </xf>
    <xf numFmtId="0" fontId="6" fillId="0" borderId="289" xfId="0" applyFont="1" applyFill="1" applyBorder="1" applyAlignment="1">
      <alignment vertical="center" shrinkToFit="1"/>
    </xf>
    <xf numFmtId="3" fontId="6" fillId="0" borderId="394" xfId="0" applyNumberFormat="1" applyFont="1" applyFill="1" applyBorder="1" applyAlignment="1">
      <alignment vertical="center"/>
    </xf>
    <xf numFmtId="3" fontId="6" fillId="0" borderId="431" xfId="0" applyNumberFormat="1" applyFont="1" applyFill="1" applyBorder="1" applyAlignment="1">
      <alignment vertical="center"/>
    </xf>
    <xf numFmtId="0" fontId="6" fillId="0" borderId="292" xfId="0" applyFont="1" applyFill="1" applyBorder="1" applyAlignment="1">
      <alignment vertical="center" shrinkToFit="1"/>
    </xf>
    <xf numFmtId="3" fontId="6" fillId="0" borderId="397" xfId="0" applyNumberFormat="1" applyFont="1" applyFill="1" applyBorder="1" applyAlignment="1">
      <alignment vertical="center"/>
    </xf>
    <xf numFmtId="3" fontId="6" fillId="0" borderId="434" xfId="0" applyNumberFormat="1" applyFont="1" applyFill="1" applyBorder="1" applyAlignment="1">
      <alignment vertical="center"/>
    </xf>
    <xf numFmtId="0" fontId="6" fillId="0" borderId="294" xfId="0" applyFont="1" applyFill="1" applyBorder="1" applyAlignment="1">
      <alignment vertical="center" shrinkToFit="1"/>
    </xf>
    <xf numFmtId="3" fontId="6" fillId="0" borderId="399" xfId="0" applyNumberFormat="1" applyFont="1" applyFill="1" applyBorder="1" applyAlignment="1">
      <alignment vertical="center"/>
    </xf>
    <xf numFmtId="3" fontId="6" fillId="0" borderId="436" xfId="0" applyNumberFormat="1" applyFont="1" applyFill="1" applyBorder="1" applyAlignment="1">
      <alignment vertical="center"/>
    </xf>
    <xf numFmtId="0" fontId="6" fillId="0" borderId="298" xfId="0" applyFont="1" applyFill="1" applyBorder="1" applyAlignment="1">
      <alignment vertical="center" shrinkToFit="1"/>
    </xf>
    <xf numFmtId="3" fontId="6" fillId="0" borderId="403" xfId="0" applyNumberFormat="1" applyFont="1" applyFill="1" applyBorder="1" applyAlignment="1">
      <alignment vertical="center"/>
    </xf>
    <xf numFmtId="3" fontId="6" fillId="0" borderId="440" xfId="0" applyNumberFormat="1" applyFont="1" applyFill="1" applyBorder="1" applyAlignment="1">
      <alignment vertical="center"/>
    </xf>
    <xf numFmtId="0" fontId="6" fillId="0" borderId="300" xfId="0" applyFont="1" applyFill="1" applyBorder="1" applyAlignment="1">
      <alignment vertical="center" shrinkToFit="1"/>
    </xf>
    <xf numFmtId="3" fontId="6" fillId="0" borderId="405" xfId="0" applyNumberFormat="1" applyFont="1" applyFill="1" applyBorder="1" applyAlignment="1">
      <alignment vertical="center"/>
    </xf>
    <xf numFmtId="0" fontId="6" fillId="0" borderId="302" xfId="0" applyFont="1" applyFill="1" applyBorder="1" applyAlignment="1">
      <alignment vertical="center" shrinkToFit="1"/>
    </xf>
    <xf numFmtId="3" fontId="6" fillId="0" borderId="407" xfId="0" applyNumberFormat="1" applyFont="1" applyFill="1" applyBorder="1" applyAlignment="1">
      <alignment vertical="center"/>
    </xf>
    <xf numFmtId="0" fontId="6" fillId="0" borderId="305" xfId="0" applyFont="1" applyFill="1" applyBorder="1" applyAlignment="1">
      <alignment vertical="center" shrinkToFit="1"/>
    </xf>
    <xf numFmtId="3" fontId="6" fillId="0" borderId="410" xfId="0" applyNumberFormat="1" applyFont="1" applyFill="1" applyBorder="1" applyAlignment="1">
      <alignment vertical="center"/>
    </xf>
    <xf numFmtId="3" fontId="6" fillId="0" borderId="443" xfId="0" applyNumberFormat="1" applyFont="1" applyFill="1" applyBorder="1" applyAlignment="1">
      <alignment vertical="center"/>
    </xf>
    <xf numFmtId="0" fontId="6" fillId="0" borderId="306" xfId="0" applyFont="1" applyFill="1" applyBorder="1" applyAlignment="1">
      <alignment vertical="center" shrinkToFit="1"/>
    </xf>
    <xf numFmtId="3" fontId="6" fillId="0" borderId="411" xfId="0" applyNumberFormat="1" applyFont="1" applyFill="1" applyBorder="1" applyAlignment="1">
      <alignment vertical="center"/>
    </xf>
    <xf numFmtId="0" fontId="6" fillId="0" borderId="308" xfId="0" applyFont="1" applyFill="1" applyBorder="1" applyAlignment="1">
      <alignment vertical="center" shrinkToFit="1"/>
    </xf>
    <xf numFmtId="3" fontId="6" fillId="0" borderId="413" xfId="0" applyNumberFormat="1" applyFont="1" applyFill="1" applyBorder="1" applyAlignment="1">
      <alignment vertical="center"/>
    </xf>
    <xf numFmtId="0" fontId="6" fillId="0" borderId="310" xfId="0" applyFont="1" applyFill="1" applyBorder="1" applyAlignment="1">
      <alignment vertical="center" shrinkToFit="1"/>
    </xf>
    <xf numFmtId="3" fontId="6" fillId="0" borderId="415" xfId="0" applyNumberFormat="1" applyFont="1" applyFill="1" applyBorder="1" applyAlignment="1">
      <alignment vertical="center"/>
    </xf>
    <xf numFmtId="3" fontId="6" fillId="0" borderId="444" xfId="0" applyNumberFormat="1" applyFont="1" applyFill="1" applyBorder="1" applyAlignment="1">
      <alignment vertical="center"/>
    </xf>
    <xf numFmtId="0" fontId="6" fillId="0" borderId="107" xfId="0" applyFont="1" applyFill="1" applyBorder="1" applyAlignment="1">
      <alignment horizontal="center" vertical="center" shrinkToFit="1"/>
    </xf>
    <xf numFmtId="0" fontId="6" fillId="0" borderId="211" xfId="0" applyFont="1" applyFill="1" applyBorder="1" applyAlignment="1">
      <alignment horizontal="center" vertical="center" shrinkToFit="1"/>
    </xf>
    <xf numFmtId="0" fontId="6" fillId="0" borderId="315" xfId="0" applyFont="1" applyFill="1" applyBorder="1" applyAlignment="1">
      <alignment vertical="center" shrinkToFit="1"/>
    </xf>
    <xf numFmtId="176" fontId="6" fillId="0" borderId="318" xfId="0" applyNumberFormat="1" applyFont="1" applyFill="1" applyBorder="1" applyAlignment="1">
      <alignment vertical="center"/>
    </xf>
    <xf numFmtId="176" fontId="6" fillId="0" borderId="420" xfId="0" applyNumberFormat="1" applyFont="1" applyFill="1" applyBorder="1" applyAlignment="1">
      <alignment vertical="center"/>
    </xf>
    <xf numFmtId="176" fontId="6" fillId="0" borderId="449" xfId="0" applyNumberFormat="1" applyFont="1" applyFill="1" applyBorder="1" applyAlignment="1">
      <alignment vertical="center"/>
    </xf>
    <xf numFmtId="0" fontId="6" fillId="0" borderId="444" xfId="0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6" fillId="2" borderId="214" xfId="0" applyFont="1" applyFill="1" applyBorder="1" applyAlignment="1">
      <alignment vertical="center" shrinkToFit="1"/>
    </xf>
    <xf numFmtId="3" fontId="6" fillId="2" borderId="319" xfId="0" applyNumberFormat="1" applyFont="1" applyFill="1" applyBorder="1" applyAlignment="1">
      <alignment vertical="center"/>
    </xf>
    <xf numFmtId="3" fontId="6" fillId="2" borderId="423" xfId="0" applyNumberFormat="1" applyFont="1" applyFill="1" applyBorder="1" applyAlignment="1">
      <alignment vertical="center"/>
    </xf>
    <xf numFmtId="0" fontId="6" fillId="2" borderId="216" xfId="0" applyFont="1" applyFill="1" applyBorder="1" applyAlignment="1">
      <alignment vertical="center" shrinkToFit="1"/>
    </xf>
    <xf numFmtId="3" fontId="6" fillId="2" borderId="321" xfId="0" applyNumberFormat="1" applyFont="1" applyFill="1" applyBorder="1" applyAlignment="1">
      <alignment vertical="center"/>
    </xf>
    <xf numFmtId="3" fontId="6" fillId="2" borderId="424" xfId="0" applyNumberFormat="1" applyFont="1" applyFill="1" applyBorder="1" applyAlignment="1">
      <alignment vertical="center"/>
    </xf>
    <xf numFmtId="0" fontId="6" fillId="2" borderId="218" xfId="0" applyFont="1" applyFill="1" applyBorder="1" applyAlignment="1">
      <alignment vertical="center" shrinkToFit="1"/>
    </xf>
    <xf numFmtId="3" fontId="6" fillId="2" borderId="323" xfId="0" applyNumberFormat="1" applyFont="1" applyFill="1" applyBorder="1" applyAlignment="1">
      <alignment vertical="center"/>
    </xf>
    <xf numFmtId="0" fontId="6" fillId="2" borderId="223" xfId="0" applyFont="1" applyFill="1" applyBorder="1" applyAlignment="1">
      <alignment vertical="center" shrinkToFit="1"/>
    </xf>
    <xf numFmtId="3" fontId="6" fillId="2" borderId="328" xfId="0" applyNumberFormat="1" applyFont="1" applyFill="1" applyBorder="1" applyAlignment="1">
      <alignment vertical="center"/>
    </xf>
    <xf numFmtId="0" fontId="6" fillId="2" borderId="227" xfId="0" applyFont="1" applyFill="1" applyBorder="1" applyAlignment="1">
      <alignment vertical="center" shrinkToFit="1"/>
    </xf>
    <xf numFmtId="3" fontId="6" fillId="2" borderId="332" xfId="0" applyNumberFormat="1" applyFont="1" applyFill="1" applyBorder="1" applyAlignment="1">
      <alignment vertical="center"/>
    </xf>
    <xf numFmtId="0" fontId="6" fillId="2" borderId="236" xfId="0" applyFont="1" applyFill="1" applyBorder="1" applyAlignment="1">
      <alignment vertical="center" shrinkToFit="1"/>
    </xf>
    <xf numFmtId="3" fontId="6" fillId="2" borderId="341" xfId="0" applyNumberFormat="1" applyFont="1" applyFill="1" applyBorder="1" applyAlignment="1">
      <alignment vertical="center"/>
    </xf>
    <xf numFmtId="0" fontId="6" fillId="2" borderId="238" xfId="0" applyFont="1" applyFill="1" applyBorder="1" applyAlignment="1">
      <alignment vertical="center" shrinkToFit="1"/>
    </xf>
    <xf numFmtId="3" fontId="6" fillId="2" borderId="343" xfId="0" applyNumberFormat="1" applyFont="1" applyFill="1" applyBorder="1" applyAlignment="1">
      <alignment vertical="center"/>
    </xf>
    <xf numFmtId="0" fontId="6" fillId="2" borderId="240" xfId="0" applyFont="1" applyFill="1" applyBorder="1" applyAlignment="1">
      <alignment vertical="center" shrinkToFit="1"/>
    </xf>
    <xf numFmtId="3" fontId="6" fillId="2" borderId="345" xfId="0" applyNumberFormat="1" applyFont="1" applyFill="1" applyBorder="1" applyAlignment="1">
      <alignment vertical="center"/>
    </xf>
    <xf numFmtId="0" fontId="6" fillId="2" borderId="242" xfId="0" applyFont="1" applyFill="1" applyBorder="1" applyAlignment="1">
      <alignment vertical="center" shrinkToFit="1"/>
    </xf>
    <xf numFmtId="3" fontId="6" fillId="2" borderId="347" xfId="0" applyNumberFormat="1" applyFont="1" applyFill="1" applyBorder="1" applyAlignment="1">
      <alignment vertical="center"/>
    </xf>
    <xf numFmtId="3" fontId="6" fillId="2" borderId="425" xfId="0" applyNumberFormat="1" applyFont="1" applyFill="1" applyBorder="1" applyAlignment="1">
      <alignment vertical="center"/>
    </xf>
    <xf numFmtId="0" fontId="6" fillId="2" borderId="243" xfId="0" applyFont="1" applyFill="1" applyBorder="1" applyAlignment="1">
      <alignment vertical="center" shrinkToFit="1"/>
    </xf>
    <xf numFmtId="3" fontId="6" fillId="2" borderId="348" xfId="0" applyNumberFormat="1" applyFont="1" applyFill="1" applyBorder="1" applyAlignment="1">
      <alignment vertical="center"/>
    </xf>
    <xf numFmtId="3" fontId="6" fillId="2" borderId="426" xfId="0" applyNumberFormat="1" applyFont="1" applyFill="1" applyBorder="1" applyAlignment="1">
      <alignment vertical="center"/>
    </xf>
    <xf numFmtId="0" fontId="6" fillId="2" borderId="249" xfId="0" applyFont="1" applyFill="1" applyBorder="1" applyAlignment="1">
      <alignment vertical="center" shrinkToFit="1"/>
    </xf>
    <xf numFmtId="3" fontId="6" fillId="2" borderId="354" xfId="0" applyNumberFormat="1" applyFont="1" applyFill="1" applyBorder="1" applyAlignment="1">
      <alignment vertical="center"/>
    </xf>
    <xf numFmtId="3" fontId="6" fillId="2" borderId="427" xfId="0" applyNumberFormat="1" applyFont="1" applyFill="1" applyBorder="1" applyAlignment="1">
      <alignment vertical="center"/>
    </xf>
    <xf numFmtId="0" fontId="6" fillId="2" borderId="260" xfId="0" applyFont="1" applyFill="1" applyBorder="1" applyAlignment="1">
      <alignment vertical="center" shrinkToFit="1"/>
    </xf>
    <xf numFmtId="3" fontId="6" fillId="2" borderId="365" xfId="0" applyNumberFormat="1" applyFont="1" applyFill="1" applyBorder="1" applyAlignment="1">
      <alignment vertical="center"/>
    </xf>
    <xf numFmtId="0" fontId="6" fillId="2" borderId="280" xfId="0" applyFont="1" applyFill="1" applyBorder="1" applyAlignment="1">
      <alignment vertical="center" shrinkToFit="1"/>
    </xf>
    <xf numFmtId="3" fontId="6" fillId="2" borderId="385" xfId="0" applyNumberFormat="1" applyFont="1" applyFill="1" applyBorder="1" applyAlignment="1">
      <alignment vertical="center"/>
    </xf>
    <xf numFmtId="0" fontId="6" fillId="2" borderId="286" xfId="0" applyFont="1" applyFill="1" applyBorder="1" applyAlignment="1">
      <alignment vertical="center" shrinkToFit="1"/>
    </xf>
    <xf numFmtId="3" fontId="6" fillId="2" borderId="391" xfId="0" applyNumberFormat="1" applyFont="1" applyFill="1" applyBorder="1" applyAlignment="1">
      <alignment vertical="center"/>
    </xf>
    <xf numFmtId="3" fontId="6" fillId="2" borderId="428" xfId="0" applyNumberFormat="1" applyFont="1" applyFill="1" applyBorder="1" applyAlignment="1">
      <alignment vertical="center" shrinkToFit="1"/>
    </xf>
    <xf numFmtId="0" fontId="6" fillId="2" borderId="183" xfId="0" applyFont="1" applyFill="1" applyBorder="1" applyAlignment="1">
      <alignment horizontal="center" vertical="center" shrinkToFit="1"/>
    </xf>
    <xf numFmtId="0" fontId="6" fillId="2" borderId="287" xfId="0" applyFont="1" applyFill="1" applyBorder="1" applyAlignment="1">
      <alignment vertical="center" shrinkToFit="1"/>
    </xf>
    <xf numFmtId="3" fontId="6" fillId="2" borderId="392" xfId="0" applyNumberFormat="1" applyFont="1" applyFill="1" applyBorder="1" applyAlignment="1">
      <alignment vertical="center"/>
    </xf>
    <xf numFmtId="3" fontId="6" fillId="2" borderId="429" xfId="0" applyNumberFormat="1" applyFont="1" applyFill="1" applyBorder="1" applyAlignment="1">
      <alignment vertical="center"/>
    </xf>
    <xf numFmtId="0" fontId="6" fillId="2" borderId="288" xfId="0" applyFont="1" applyFill="1" applyBorder="1" applyAlignment="1">
      <alignment vertical="center" shrinkToFit="1"/>
    </xf>
    <xf numFmtId="3" fontId="6" fillId="2" borderId="393" xfId="0" applyNumberFormat="1" applyFont="1" applyFill="1" applyBorder="1" applyAlignment="1">
      <alignment vertical="center"/>
    </xf>
    <xf numFmtId="3" fontId="6" fillId="2" borderId="430" xfId="0" applyNumberFormat="1" applyFont="1" applyFill="1" applyBorder="1" applyAlignment="1">
      <alignment vertical="center"/>
    </xf>
    <xf numFmtId="0" fontId="6" fillId="2" borderId="290" xfId="0" applyFont="1" applyFill="1" applyBorder="1" applyAlignment="1">
      <alignment vertical="center" shrinkToFit="1"/>
    </xf>
    <xf numFmtId="3" fontId="6" fillId="2" borderId="395" xfId="0" applyNumberFormat="1" applyFont="1" applyFill="1" applyBorder="1" applyAlignment="1">
      <alignment vertical="center"/>
    </xf>
    <xf numFmtId="3" fontId="6" fillId="2" borderId="432" xfId="0" applyNumberFormat="1" applyFont="1" applyFill="1" applyBorder="1" applyAlignment="1">
      <alignment vertical="center"/>
    </xf>
    <xf numFmtId="0" fontId="6" fillId="2" borderId="291" xfId="0" applyFont="1" applyFill="1" applyBorder="1" applyAlignment="1">
      <alignment vertical="center" shrinkToFit="1"/>
    </xf>
    <xf numFmtId="3" fontId="6" fillId="2" borderId="396" xfId="0" applyNumberFormat="1" applyFont="1" applyFill="1" applyBorder="1" applyAlignment="1">
      <alignment vertical="center"/>
    </xf>
    <xf numFmtId="3" fontId="6" fillId="2" borderId="433" xfId="0" applyNumberFormat="1" applyFont="1" applyFill="1" applyBorder="1" applyAlignment="1">
      <alignment vertical="center"/>
    </xf>
    <xf numFmtId="0" fontId="6" fillId="2" borderId="293" xfId="0" applyFont="1" applyFill="1" applyBorder="1" applyAlignment="1">
      <alignment vertical="center" shrinkToFit="1"/>
    </xf>
    <xf numFmtId="3" fontId="6" fillId="2" borderId="398" xfId="0" applyNumberFormat="1" applyFont="1" applyFill="1" applyBorder="1" applyAlignment="1">
      <alignment vertical="center"/>
    </xf>
    <xf numFmtId="3" fontId="6" fillId="2" borderId="435" xfId="0" applyNumberFormat="1" applyFont="1" applyFill="1" applyBorder="1" applyAlignment="1">
      <alignment vertical="center"/>
    </xf>
    <xf numFmtId="0" fontId="6" fillId="2" borderId="295" xfId="0" applyFont="1" applyFill="1" applyBorder="1" applyAlignment="1">
      <alignment vertical="center" shrinkToFit="1"/>
    </xf>
    <xf numFmtId="3" fontId="6" fillId="2" borderId="400" xfId="0" applyNumberFormat="1" applyFont="1" applyFill="1" applyBorder="1" applyAlignment="1">
      <alignment vertical="center"/>
    </xf>
    <xf numFmtId="3" fontId="6" fillId="2" borderId="437" xfId="0" applyNumberFormat="1" applyFont="1" applyFill="1" applyBorder="1" applyAlignment="1">
      <alignment vertical="center"/>
    </xf>
    <xf numFmtId="0" fontId="6" fillId="2" borderId="192" xfId="0" applyFont="1" applyFill="1" applyBorder="1" applyAlignment="1">
      <alignment horizontal="center" vertical="center" shrinkToFit="1"/>
    </xf>
    <xf numFmtId="0" fontId="6" fillId="2" borderId="296" xfId="0" applyFont="1" applyFill="1" applyBorder="1" applyAlignment="1">
      <alignment vertical="center" shrinkToFit="1"/>
    </xf>
    <xf numFmtId="3" fontId="6" fillId="2" borderId="401" xfId="0" applyNumberFormat="1" applyFont="1" applyFill="1" applyBorder="1" applyAlignment="1">
      <alignment vertical="center"/>
    </xf>
    <xf numFmtId="3" fontId="6" fillId="2" borderId="438" xfId="0" applyNumberFormat="1" applyFont="1" applyFill="1" applyBorder="1" applyAlignment="1">
      <alignment vertical="center"/>
    </xf>
    <xf numFmtId="0" fontId="6" fillId="2" borderId="297" xfId="0" applyFont="1" applyFill="1" applyBorder="1" applyAlignment="1">
      <alignment vertical="center" shrinkToFit="1"/>
    </xf>
    <xf numFmtId="3" fontId="6" fillId="2" borderId="402" xfId="0" applyNumberFormat="1" applyFont="1" applyFill="1" applyBorder="1" applyAlignment="1">
      <alignment vertical="center"/>
    </xf>
    <xf numFmtId="3" fontId="6" fillId="2" borderId="439" xfId="0" applyNumberFormat="1" applyFont="1" applyFill="1" applyBorder="1" applyAlignment="1">
      <alignment vertical="center"/>
    </xf>
    <xf numFmtId="0" fontId="6" fillId="2" borderId="299" xfId="0" applyFont="1" applyFill="1" applyBorder="1" applyAlignment="1">
      <alignment vertical="center" shrinkToFit="1"/>
    </xf>
    <xf numFmtId="3" fontId="6" fillId="2" borderId="404" xfId="0" applyNumberFormat="1" applyFont="1" applyFill="1" applyBorder="1" applyAlignment="1">
      <alignment vertical="center"/>
    </xf>
    <xf numFmtId="3" fontId="6" fillId="2" borderId="440" xfId="0" applyNumberFormat="1" applyFont="1" applyFill="1" applyBorder="1" applyAlignment="1">
      <alignment vertical="center"/>
    </xf>
    <xf numFmtId="0" fontId="6" fillId="2" borderId="301" xfId="0" applyFont="1" applyFill="1" applyBorder="1" applyAlignment="1">
      <alignment vertical="center" shrinkToFit="1"/>
    </xf>
    <xf numFmtId="3" fontId="6" fillId="2" borderId="406" xfId="0" applyNumberFormat="1" applyFont="1" applyFill="1" applyBorder="1" applyAlignment="1">
      <alignment vertical="center"/>
    </xf>
    <xf numFmtId="0" fontId="6" fillId="2" borderId="303" xfId="0" applyFont="1" applyFill="1" applyBorder="1" applyAlignment="1">
      <alignment vertical="center" shrinkToFit="1"/>
    </xf>
    <xf numFmtId="3" fontId="6" fillId="2" borderId="408" xfId="0" applyNumberFormat="1" applyFont="1" applyFill="1" applyBorder="1" applyAlignment="1">
      <alignment vertical="center"/>
    </xf>
    <xf numFmtId="3" fontId="6" fillId="2" borderId="441" xfId="0" applyNumberFormat="1" applyFont="1" applyFill="1" applyBorder="1" applyAlignment="1">
      <alignment vertical="center"/>
    </xf>
    <xf numFmtId="0" fontId="6" fillId="2" borderId="304" xfId="0" applyFont="1" applyFill="1" applyBorder="1" applyAlignment="1">
      <alignment vertical="center" shrinkToFit="1"/>
    </xf>
    <xf numFmtId="3" fontId="6" fillId="2" borderId="409" xfId="0" applyNumberFormat="1" applyFont="1" applyFill="1" applyBorder="1" applyAlignment="1">
      <alignment vertical="center"/>
    </xf>
    <xf numFmtId="3" fontId="6" fillId="2" borderId="442" xfId="0" applyNumberFormat="1" applyFont="1" applyFill="1" applyBorder="1" applyAlignment="1">
      <alignment vertical="center"/>
    </xf>
    <xf numFmtId="0" fontId="6" fillId="2" borderId="307" xfId="0" applyFont="1" applyFill="1" applyBorder="1" applyAlignment="1">
      <alignment vertical="center" shrinkToFit="1"/>
    </xf>
    <xf numFmtId="3" fontId="6" fillId="2" borderId="412" xfId="0" applyNumberFormat="1" applyFont="1" applyFill="1" applyBorder="1" applyAlignment="1">
      <alignment vertical="center"/>
    </xf>
    <xf numFmtId="3" fontId="6" fillId="2" borderId="443" xfId="0" applyNumberFormat="1" applyFont="1" applyFill="1" applyBorder="1" applyAlignment="1">
      <alignment vertical="center"/>
    </xf>
    <xf numFmtId="0" fontId="6" fillId="2" borderId="309" xfId="0" applyFont="1" applyFill="1" applyBorder="1" applyAlignment="1">
      <alignment vertical="center" shrinkToFit="1"/>
    </xf>
    <xf numFmtId="3" fontId="6" fillId="2" borderId="414" xfId="0" applyNumberFormat="1" applyFont="1" applyFill="1" applyBorder="1" applyAlignment="1">
      <alignment vertical="center"/>
    </xf>
    <xf numFmtId="0" fontId="6" fillId="2" borderId="311" xfId="0" applyFont="1" applyFill="1" applyBorder="1" applyAlignment="1">
      <alignment vertical="center" shrinkToFit="1"/>
    </xf>
    <xf numFmtId="3" fontId="6" fillId="2" borderId="416" xfId="0" applyNumberFormat="1" applyFont="1" applyFill="1" applyBorder="1" applyAlignment="1">
      <alignment vertical="center"/>
    </xf>
    <xf numFmtId="3" fontId="6" fillId="2" borderId="445" xfId="0" applyNumberFormat="1" applyFont="1" applyFill="1" applyBorder="1" applyAlignment="1">
      <alignment vertical="center"/>
    </xf>
    <xf numFmtId="0" fontId="6" fillId="2" borderId="208" xfId="0" applyFont="1" applyFill="1" applyBorder="1" applyAlignment="1">
      <alignment horizontal="center" vertical="center" shrinkToFit="1"/>
    </xf>
    <xf numFmtId="0" fontId="6" fillId="2" borderId="312" xfId="0" applyFont="1" applyFill="1" applyBorder="1" applyAlignment="1">
      <alignment vertical="center" shrinkToFit="1"/>
    </xf>
    <xf numFmtId="3" fontId="6" fillId="2" borderId="417" xfId="0" applyNumberFormat="1" applyFont="1" applyFill="1" applyBorder="1" applyAlignment="1">
      <alignment vertical="center"/>
    </xf>
    <xf numFmtId="3" fontId="6" fillId="2" borderId="446" xfId="0" applyNumberFormat="1" applyFont="1" applyFill="1" applyBorder="1" applyAlignment="1">
      <alignment vertical="center"/>
    </xf>
    <xf numFmtId="0" fontId="6" fillId="2" borderId="105" xfId="0" applyFont="1" applyFill="1" applyBorder="1" applyAlignment="1">
      <alignment horizontal="center" vertical="center" shrinkToFit="1"/>
    </xf>
    <xf numFmtId="0" fontId="6" fillId="2" borderId="209" xfId="0" applyFont="1" applyFill="1" applyBorder="1" applyAlignment="1">
      <alignment horizontal="center" vertical="center" shrinkToFit="1"/>
    </xf>
    <xf numFmtId="0" fontId="6" fillId="2" borderId="313" xfId="0" applyFont="1" applyFill="1" applyBorder="1" applyAlignment="1">
      <alignment vertical="center" shrinkToFit="1"/>
    </xf>
    <xf numFmtId="3" fontId="6" fillId="2" borderId="418" xfId="0" applyNumberFormat="1" applyFont="1" applyFill="1" applyBorder="1" applyAlignment="1">
      <alignment vertical="center"/>
    </xf>
    <xf numFmtId="3" fontId="6" fillId="2" borderId="447" xfId="0" applyNumberFormat="1" applyFont="1" applyFill="1" applyBorder="1" applyAlignment="1">
      <alignment vertical="center"/>
    </xf>
    <xf numFmtId="0" fontId="6" fillId="2" borderId="106" xfId="0" applyFont="1" applyFill="1" applyBorder="1" applyAlignment="1">
      <alignment horizontal="center" vertical="center" shrinkToFit="1"/>
    </xf>
    <xf numFmtId="0" fontId="6" fillId="2" borderId="210" xfId="0" applyFont="1" applyFill="1" applyBorder="1" applyAlignment="1">
      <alignment horizontal="center" vertical="center" shrinkToFit="1"/>
    </xf>
    <xf numFmtId="0" fontId="6" fillId="2" borderId="314" xfId="0" applyFont="1" applyFill="1" applyBorder="1" applyAlignment="1">
      <alignment vertical="center" shrinkToFit="1"/>
    </xf>
    <xf numFmtId="3" fontId="6" fillId="2" borderId="419" xfId="0" applyNumberFormat="1" applyFont="1" applyFill="1" applyBorder="1" applyAlignment="1">
      <alignment vertical="center"/>
    </xf>
    <xf numFmtId="3" fontId="6" fillId="2" borderId="448" xfId="0" applyNumberFormat="1" applyFont="1" applyFill="1" applyBorder="1" applyAlignment="1">
      <alignment vertical="center"/>
    </xf>
    <xf numFmtId="0" fontId="6" fillId="2" borderId="108" xfId="0" applyFont="1" applyFill="1" applyBorder="1" applyAlignment="1">
      <alignment horizontal="center" vertical="center" shrinkToFit="1"/>
    </xf>
    <xf numFmtId="0" fontId="6" fillId="2" borderId="212" xfId="0" applyFont="1" applyFill="1" applyBorder="1" applyAlignment="1">
      <alignment horizontal="center" vertical="center" shrinkToFit="1"/>
    </xf>
    <xf numFmtId="0" fontId="6" fillId="2" borderId="316" xfId="0" applyFont="1" applyFill="1" applyBorder="1" applyAlignment="1">
      <alignment vertical="center" shrinkToFit="1"/>
    </xf>
    <xf numFmtId="3" fontId="6" fillId="2" borderId="421" xfId="0" applyNumberFormat="1" applyFont="1" applyFill="1" applyBorder="1" applyAlignment="1">
      <alignment vertical="center"/>
    </xf>
    <xf numFmtId="3" fontId="6" fillId="2" borderId="450" xfId="0" applyNumberFormat="1" applyFont="1" applyFill="1" applyBorder="1" applyAlignment="1">
      <alignment vertical="center" shrinkToFit="1"/>
    </xf>
    <xf numFmtId="0" fontId="6" fillId="2" borderId="109" xfId="0" applyFont="1" applyFill="1" applyBorder="1" applyAlignment="1">
      <alignment horizontal="center" vertical="center" shrinkToFit="1"/>
    </xf>
    <xf numFmtId="0" fontId="6" fillId="2" borderId="213" xfId="0" applyFont="1" applyFill="1" applyBorder="1" applyAlignment="1">
      <alignment horizontal="center" vertical="center" shrinkToFit="1"/>
    </xf>
    <xf numFmtId="0" fontId="6" fillId="2" borderId="317" xfId="0" applyFont="1" applyFill="1" applyBorder="1" applyAlignment="1">
      <alignment vertical="center" shrinkToFit="1"/>
    </xf>
    <xf numFmtId="3" fontId="6" fillId="2" borderId="422" xfId="0" applyNumberFormat="1" applyFont="1" applyFill="1" applyBorder="1" applyAlignment="1">
      <alignment vertical="center"/>
    </xf>
    <xf numFmtId="3" fontId="6" fillId="2" borderId="451" xfId="0" applyNumberFormat="1" applyFont="1" applyFill="1" applyBorder="1" applyAlignment="1">
      <alignment vertical="center" shrinkToFit="1"/>
    </xf>
    <xf numFmtId="0" fontId="5" fillId="0" borderId="0" xfId="1" applyFont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89" xfId="0" applyFont="1" applyFill="1" applyBorder="1" applyAlignment="1">
      <alignment horizontal="center" vertical="center" textRotation="255" shrinkToFit="1"/>
    </xf>
    <xf numFmtId="0" fontId="6" fillId="0" borderId="90" xfId="0" applyFont="1" applyFill="1" applyBorder="1" applyAlignment="1">
      <alignment horizontal="center" vertical="center" textRotation="255" shrinkToFit="1"/>
    </xf>
    <xf numFmtId="0" fontId="6" fillId="0" borderId="103" xfId="0" applyFont="1" applyFill="1" applyBorder="1" applyAlignment="1">
      <alignment horizontal="center" vertical="center" textRotation="255" shrinkToFit="1"/>
    </xf>
    <xf numFmtId="0" fontId="6" fillId="0" borderId="91" xfId="0" applyFont="1" applyFill="1" applyBorder="1" applyAlignment="1">
      <alignment horizontal="center" vertical="center" textRotation="255" shrinkToFit="1"/>
    </xf>
    <xf numFmtId="0" fontId="6" fillId="0" borderId="92" xfId="0" applyFont="1" applyFill="1" applyBorder="1" applyAlignment="1">
      <alignment horizontal="center" vertical="center" textRotation="255" shrinkToFit="1"/>
    </xf>
    <xf numFmtId="0" fontId="6" fillId="0" borderId="93" xfId="0" applyFont="1" applyFill="1" applyBorder="1" applyAlignment="1">
      <alignment horizontal="center" vertical="center" textRotation="255" shrinkToFit="1"/>
    </xf>
    <xf numFmtId="0" fontId="6" fillId="0" borderId="94" xfId="0" applyFont="1" applyFill="1" applyBorder="1" applyAlignment="1">
      <alignment horizontal="center" vertical="center" textRotation="255" shrinkToFit="1"/>
    </xf>
    <xf numFmtId="0" fontId="6" fillId="0" borderId="95" xfId="0" applyFont="1" applyFill="1" applyBorder="1" applyAlignment="1">
      <alignment horizontal="center" vertical="center" textRotation="255" shrinkToFit="1"/>
    </xf>
    <xf numFmtId="0" fontId="6" fillId="0" borderId="96" xfId="0" applyFont="1" applyFill="1" applyBorder="1" applyAlignment="1">
      <alignment horizontal="center" vertical="center" textRotation="255" shrinkToFit="1"/>
    </xf>
    <xf numFmtId="0" fontId="6" fillId="0" borderId="97" xfId="0" applyFont="1" applyFill="1" applyBorder="1" applyAlignment="1">
      <alignment horizontal="center" vertical="center" textRotation="255" shrinkToFit="1"/>
    </xf>
    <xf numFmtId="0" fontId="6" fillId="0" borderId="98" xfId="0" applyFont="1" applyFill="1" applyBorder="1" applyAlignment="1">
      <alignment horizontal="center" vertical="center" textRotation="255" shrinkToFit="1"/>
    </xf>
    <xf numFmtId="0" fontId="6" fillId="0" borderId="99" xfId="0" applyFont="1" applyFill="1" applyBorder="1" applyAlignment="1">
      <alignment horizontal="center" vertical="center" textRotation="255" shrinkToFit="1"/>
    </xf>
    <xf numFmtId="0" fontId="6" fillId="0" borderId="100" xfId="0" applyFont="1" applyFill="1" applyBorder="1" applyAlignment="1">
      <alignment horizontal="center" vertical="center" textRotation="255" shrinkToFit="1"/>
    </xf>
    <xf numFmtId="0" fontId="6" fillId="0" borderId="101" xfId="0" applyFont="1" applyFill="1" applyBorder="1" applyAlignment="1">
      <alignment horizontal="center" vertical="center" textRotation="255" shrinkToFit="1"/>
    </xf>
    <xf numFmtId="0" fontId="6" fillId="0" borderId="102" xfId="0" applyFont="1" applyFill="1" applyBorder="1" applyAlignment="1">
      <alignment horizontal="center" vertical="center" textRotation="255" shrinkToFit="1"/>
    </xf>
    <xf numFmtId="0" fontId="6" fillId="0" borderId="104" xfId="0" applyFont="1" applyFill="1" applyBorder="1" applyAlignment="1">
      <alignment horizontal="center" vertical="center" textRotation="255" shrinkToFit="1"/>
    </xf>
    <xf numFmtId="0" fontId="6" fillId="0" borderId="193" xfId="0" applyFont="1" applyFill="1" applyBorder="1" applyAlignment="1">
      <alignment horizontal="center" vertical="center" textRotation="255" shrinkToFit="1"/>
    </xf>
    <xf numFmtId="0" fontId="6" fillId="0" borderId="194" xfId="0" applyFont="1" applyFill="1" applyBorder="1" applyAlignment="1">
      <alignment horizontal="center" vertical="center" textRotation="255" shrinkToFit="1"/>
    </xf>
    <xf numFmtId="0" fontId="6" fillId="0" borderId="206" xfId="0" applyFont="1" applyFill="1" applyBorder="1" applyAlignment="1">
      <alignment horizontal="center" vertical="center" textRotation="255" shrinkToFit="1"/>
    </xf>
    <xf numFmtId="0" fontId="6" fillId="0" borderId="195" xfId="0" applyFont="1" applyFill="1" applyBorder="1" applyAlignment="1">
      <alignment horizontal="center" vertical="center" textRotation="255" shrinkToFit="1"/>
    </xf>
    <xf numFmtId="0" fontId="6" fillId="0" borderId="196" xfId="0" applyFont="1" applyFill="1" applyBorder="1" applyAlignment="1">
      <alignment horizontal="center" vertical="center" textRotation="255" shrinkToFit="1"/>
    </xf>
    <xf numFmtId="0" fontId="6" fillId="0" borderId="197" xfId="0" applyFont="1" applyFill="1" applyBorder="1" applyAlignment="1">
      <alignment horizontal="center" vertical="center" textRotation="255" shrinkToFit="1"/>
    </xf>
    <xf numFmtId="0" fontId="6" fillId="0" borderId="198" xfId="0" applyFont="1" applyFill="1" applyBorder="1" applyAlignment="1">
      <alignment horizontal="center" vertical="center" textRotation="255" shrinkToFit="1"/>
    </xf>
    <xf numFmtId="0" fontId="6" fillId="0" borderId="199" xfId="0" applyFont="1" applyFill="1" applyBorder="1" applyAlignment="1">
      <alignment horizontal="center" vertical="center" textRotation="255" shrinkToFit="1"/>
    </xf>
    <xf numFmtId="0" fontId="6" fillId="0" borderId="200" xfId="0" applyFont="1" applyFill="1" applyBorder="1" applyAlignment="1">
      <alignment horizontal="center" vertical="center" textRotation="255" shrinkToFit="1"/>
    </xf>
    <xf numFmtId="0" fontId="6" fillId="0" borderId="201" xfId="0" applyFont="1" applyFill="1" applyBorder="1" applyAlignment="1">
      <alignment horizontal="center" vertical="center" textRotation="255" shrinkToFit="1"/>
    </xf>
    <xf numFmtId="0" fontId="6" fillId="0" borderId="202" xfId="0" applyFont="1" applyFill="1" applyBorder="1" applyAlignment="1">
      <alignment horizontal="center" vertical="center" textRotation="255" shrinkToFit="1"/>
    </xf>
    <xf numFmtId="0" fontId="6" fillId="0" borderId="203" xfId="0" applyFont="1" applyFill="1" applyBorder="1" applyAlignment="1">
      <alignment horizontal="center" vertical="center" textRotation="255" shrinkToFit="1"/>
    </xf>
    <xf numFmtId="0" fontId="6" fillId="0" borderId="204" xfId="0" applyFont="1" applyFill="1" applyBorder="1" applyAlignment="1">
      <alignment horizontal="center" vertical="center" textRotation="255" shrinkToFit="1"/>
    </xf>
    <xf numFmtId="0" fontId="6" fillId="0" borderId="205" xfId="0" applyFont="1" applyFill="1" applyBorder="1" applyAlignment="1">
      <alignment horizontal="center" vertical="center" textRotation="255" shrinkToFit="1"/>
    </xf>
    <xf numFmtId="0" fontId="6" fillId="0" borderId="207" xfId="0" applyFont="1" applyFill="1" applyBorder="1" applyAlignment="1">
      <alignment horizontal="center" vertical="center" textRotation="255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textRotation="255" shrinkToFit="1"/>
    </xf>
    <xf numFmtId="0" fontId="6" fillId="0" borderId="7" xfId="0" applyFont="1" applyFill="1" applyBorder="1" applyAlignment="1">
      <alignment horizontal="center" vertical="center" textRotation="255" shrinkToFit="1"/>
    </xf>
    <xf numFmtId="0" fontId="6" fillId="0" borderId="8" xfId="0" applyFont="1" applyFill="1" applyBorder="1" applyAlignment="1">
      <alignment horizontal="center" vertical="center" textRotation="255" shrinkToFit="1"/>
    </xf>
    <xf numFmtId="0" fontId="6" fillId="0" borderId="9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3" xfId="0" applyFont="1" applyFill="1" applyBorder="1" applyAlignment="1">
      <alignment horizontal="center" vertical="center" textRotation="255" shrinkToFit="1"/>
    </xf>
    <xf numFmtId="0" fontId="6" fillId="0" borderId="14" xfId="0" applyFont="1" applyFill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textRotation="255" shrinkToFit="1"/>
    </xf>
    <xf numFmtId="0" fontId="6" fillId="0" borderId="16" xfId="0" applyFont="1" applyFill="1" applyBorder="1" applyAlignment="1">
      <alignment horizontal="center" vertical="center" textRotation="255" shrinkToFit="1"/>
    </xf>
    <xf numFmtId="0" fontId="6" fillId="0" borderId="17" xfId="0" applyFont="1" applyFill="1" applyBorder="1" applyAlignment="1">
      <alignment horizontal="center" vertical="center" textRotation="255" shrinkToFit="1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center" vertical="center" textRotation="255" shrinkToFit="1"/>
    </xf>
    <xf numFmtId="0" fontId="6" fillId="0" borderId="20" xfId="0" applyFont="1" applyFill="1" applyBorder="1" applyAlignment="1">
      <alignment horizontal="center" vertical="center" textRotation="255" shrinkToFit="1"/>
    </xf>
    <xf numFmtId="0" fontId="6" fillId="0" borderId="21" xfId="0" applyFont="1" applyFill="1" applyBorder="1" applyAlignment="1">
      <alignment horizontal="center" vertical="center" textRotation="255" shrinkToFit="1"/>
    </xf>
    <xf numFmtId="0" fontId="6" fillId="0" borderId="22" xfId="0" applyFont="1" applyFill="1" applyBorder="1" applyAlignment="1">
      <alignment horizontal="center" vertical="center" textRotation="255" shrinkToFit="1"/>
    </xf>
    <xf numFmtId="0" fontId="6" fillId="0" borderId="23" xfId="0" applyFont="1" applyFill="1" applyBorder="1" applyAlignment="1">
      <alignment horizontal="center" vertical="center" textRotation="255" shrinkToFit="1"/>
    </xf>
    <xf numFmtId="0" fontId="6" fillId="0" borderId="24" xfId="0" applyFont="1" applyFill="1" applyBorder="1" applyAlignment="1">
      <alignment horizontal="center" vertical="center" textRotation="255" shrinkToFit="1"/>
    </xf>
    <xf numFmtId="0" fontId="6" fillId="0" borderId="25" xfId="0" applyFont="1" applyFill="1" applyBorder="1" applyAlignment="1">
      <alignment horizontal="center" vertical="center" textRotation="255" shrinkToFit="1"/>
    </xf>
    <xf numFmtId="0" fontId="6" fillId="0" borderId="26" xfId="0" applyFont="1" applyFill="1" applyBorder="1" applyAlignment="1">
      <alignment horizontal="center" vertical="center" textRotation="255" shrinkToFit="1"/>
    </xf>
    <xf numFmtId="0" fontId="6" fillId="0" borderId="27" xfId="0" applyFont="1" applyFill="1" applyBorder="1" applyAlignment="1">
      <alignment horizontal="center" vertical="center" textRotation="255" shrinkToFit="1"/>
    </xf>
    <xf numFmtId="0" fontId="6" fillId="0" borderId="28" xfId="0" applyFont="1" applyFill="1" applyBorder="1" applyAlignment="1">
      <alignment horizontal="center" vertical="center" textRotation="255" shrinkToFit="1"/>
    </xf>
    <xf numFmtId="0" fontId="6" fillId="0" borderId="29" xfId="0" applyFont="1" applyFill="1" applyBorder="1" applyAlignment="1">
      <alignment horizontal="center" vertical="center" textRotation="255" shrinkToFit="1"/>
    </xf>
    <xf numFmtId="0" fontId="6" fillId="0" borderId="30" xfId="0" applyFont="1" applyFill="1" applyBorder="1" applyAlignment="1">
      <alignment horizontal="center" vertical="center" textRotation="255" shrinkToFit="1"/>
    </xf>
    <xf numFmtId="0" fontId="6" fillId="0" borderId="31" xfId="0" applyFont="1" applyFill="1" applyBorder="1" applyAlignment="1">
      <alignment horizontal="center" vertical="center" textRotation="255" shrinkToFit="1"/>
    </xf>
    <xf numFmtId="0" fontId="6" fillId="0" borderId="32" xfId="0" applyFont="1" applyFill="1" applyBorder="1" applyAlignment="1">
      <alignment horizontal="center" vertical="center" textRotation="255" shrinkToFit="1"/>
    </xf>
    <xf numFmtId="0" fontId="6" fillId="0" borderId="33" xfId="0" applyFont="1" applyFill="1" applyBorder="1" applyAlignment="1">
      <alignment horizontal="center" vertical="center" textRotation="255" shrinkToFit="1"/>
    </xf>
    <xf numFmtId="0" fontId="6" fillId="0" borderId="34" xfId="0" applyFont="1" applyFill="1" applyBorder="1" applyAlignment="1">
      <alignment horizontal="center" vertical="center" textRotation="255" shrinkToFit="1"/>
    </xf>
    <xf numFmtId="0" fontId="6" fillId="0" borderId="35" xfId="0" applyFont="1" applyFill="1" applyBorder="1" applyAlignment="1">
      <alignment horizontal="center" vertical="center" textRotation="255" shrinkToFit="1"/>
    </xf>
    <xf numFmtId="0" fontId="6" fillId="0" borderId="36" xfId="0" applyFont="1" applyFill="1" applyBorder="1" applyAlignment="1">
      <alignment horizontal="center" vertical="center" textRotation="255" shrinkToFit="1"/>
    </xf>
    <xf numFmtId="0" fontId="6" fillId="0" borderId="37" xfId="0" applyFont="1" applyFill="1" applyBorder="1" applyAlignment="1">
      <alignment horizontal="center" vertical="center" textRotation="255" shrinkToFit="1"/>
    </xf>
    <xf numFmtId="0" fontId="6" fillId="0" borderId="38" xfId="0" applyFont="1" applyFill="1" applyBorder="1" applyAlignment="1">
      <alignment horizontal="center" vertical="center" textRotation="255" shrinkToFit="1"/>
    </xf>
    <xf numFmtId="0" fontId="6" fillId="0" borderId="39" xfId="0" applyFont="1" applyFill="1" applyBorder="1" applyAlignment="1">
      <alignment horizontal="center" vertical="center" textRotation="255" shrinkToFit="1"/>
    </xf>
    <xf numFmtId="0" fontId="6" fillId="0" borderId="40" xfId="0" applyFont="1" applyFill="1" applyBorder="1" applyAlignment="1">
      <alignment horizontal="center" vertical="center" textRotation="255" shrinkToFit="1"/>
    </xf>
    <xf numFmtId="0" fontId="6" fillId="0" borderId="41" xfId="0" applyFont="1" applyFill="1" applyBorder="1" applyAlignment="1">
      <alignment horizontal="center" vertical="center" textRotation="255" shrinkToFit="1"/>
    </xf>
    <xf numFmtId="0" fontId="6" fillId="0" borderId="42" xfId="0" applyFont="1" applyFill="1" applyBorder="1" applyAlignment="1">
      <alignment horizontal="center" vertical="center" textRotation="255" shrinkToFit="1"/>
    </xf>
    <xf numFmtId="0" fontId="6" fillId="0" borderId="43" xfId="0" applyFont="1" applyFill="1" applyBorder="1" applyAlignment="1">
      <alignment horizontal="center" vertical="center" textRotation="255" shrinkToFit="1"/>
    </xf>
    <xf numFmtId="0" fontId="6" fillId="0" borderId="44" xfId="0" applyFont="1" applyFill="1" applyBorder="1" applyAlignment="1">
      <alignment horizontal="center" vertical="center" textRotation="255" shrinkToFit="1"/>
    </xf>
    <xf numFmtId="0" fontId="6" fillId="0" borderId="45" xfId="0" applyFont="1" applyFill="1" applyBorder="1" applyAlignment="1">
      <alignment horizontal="center" vertical="center" textRotation="255" shrinkToFit="1"/>
    </xf>
    <xf numFmtId="0" fontId="6" fillId="0" borderId="46" xfId="0" applyFont="1" applyFill="1" applyBorder="1" applyAlignment="1">
      <alignment horizontal="center" vertical="center" textRotation="255" shrinkToFit="1"/>
    </xf>
    <xf numFmtId="0" fontId="6" fillId="0" borderId="47" xfId="0" applyFont="1" applyFill="1" applyBorder="1" applyAlignment="1">
      <alignment horizontal="center" vertical="center" textRotation="255" shrinkToFit="1"/>
    </xf>
    <xf numFmtId="0" fontId="6" fillId="0" borderId="48" xfId="0" applyFont="1" applyFill="1" applyBorder="1" applyAlignment="1">
      <alignment horizontal="center" vertical="center" textRotation="255" shrinkToFit="1"/>
    </xf>
    <xf numFmtId="0" fontId="6" fillId="0" borderId="49" xfId="0" applyFont="1" applyFill="1" applyBorder="1" applyAlignment="1">
      <alignment horizontal="center" vertical="center" textRotation="255" shrinkToFit="1"/>
    </xf>
    <xf numFmtId="0" fontId="6" fillId="0" borderId="50" xfId="0" applyFont="1" applyFill="1" applyBorder="1" applyAlignment="1">
      <alignment horizontal="center" vertical="center" textRotation="255" shrinkToFit="1"/>
    </xf>
    <xf numFmtId="0" fontId="6" fillId="0" borderId="51" xfId="0" applyFont="1" applyFill="1" applyBorder="1" applyAlignment="1">
      <alignment horizontal="center" vertical="center" textRotation="255" shrinkToFit="1"/>
    </xf>
    <xf numFmtId="0" fontId="6" fillId="0" borderId="52" xfId="0" applyFont="1" applyFill="1" applyBorder="1" applyAlignment="1">
      <alignment horizontal="center" vertical="center" textRotation="255" shrinkToFit="1"/>
    </xf>
    <xf numFmtId="0" fontId="6" fillId="0" borderId="53" xfId="0" applyFont="1" applyFill="1" applyBorder="1" applyAlignment="1">
      <alignment horizontal="center" vertical="center" textRotation="255" shrinkToFit="1"/>
    </xf>
    <xf numFmtId="0" fontId="6" fillId="0" borderId="54" xfId="0" applyFont="1" applyFill="1" applyBorder="1" applyAlignment="1">
      <alignment horizontal="center" vertical="center" textRotation="255" shrinkToFit="1"/>
    </xf>
    <xf numFmtId="0" fontId="6" fillId="0" borderId="55" xfId="0" applyFont="1" applyFill="1" applyBorder="1" applyAlignment="1">
      <alignment horizontal="center" vertical="center" textRotation="255" shrinkToFit="1"/>
    </xf>
    <xf numFmtId="0" fontId="6" fillId="0" borderId="56" xfId="0" applyFont="1" applyFill="1" applyBorder="1" applyAlignment="1">
      <alignment horizontal="center" vertical="center" textRotation="255" shrinkToFit="1"/>
    </xf>
    <xf numFmtId="0" fontId="6" fillId="0" borderId="57" xfId="0" applyFont="1" applyFill="1" applyBorder="1" applyAlignment="1">
      <alignment horizontal="center" vertical="center" textRotation="255" shrinkToFit="1"/>
    </xf>
    <xf numFmtId="0" fontId="6" fillId="0" borderId="58" xfId="0" applyFont="1" applyFill="1" applyBorder="1" applyAlignment="1">
      <alignment horizontal="center" vertical="center" textRotation="255" shrinkToFit="1"/>
    </xf>
    <xf numFmtId="0" fontId="6" fillId="0" borderId="59" xfId="0" applyFont="1" applyFill="1" applyBorder="1" applyAlignment="1">
      <alignment horizontal="center" vertical="center" textRotation="255" shrinkToFit="1"/>
    </xf>
    <xf numFmtId="0" fontId="6" fillId="0" borderId="60" xfId="0" applyFont="1" applyFill="1" applyBorder="1" applyAlignment="1">
      <alignment horizontal="center" vertical="center" textRotation="255" shrinkToFit="1"/>
    </xf>
    <xf numFmtId="0" fontId="6" fillId="0" borderId="61" xfId="0" applyFont="1" applyFill="1" applyBorder="1" applyAlignment="1">
      <alignment horizontal="center" vertical="center" textRotation="255" shrinkToFit="1"/>
    </xf>
    <xf numFmtId="0" fontId="6" fillId="0" borderId="62" xfId="0" applyFont="1" applyFill="1" applyBorder="1" applyAlignment="1">
      <alignment horizontal="center" vertical="center" textRotation="255" shrinkToFit="1"/>
    </xf>
    <xf numFmtId="0" fontId="6" fillId="0" borderId="63" xfId="0" applyFont="1" applyFill="1" applyBorder="1" applyAlignment="1">
      <alignment horizontal="center" vertical="center" textRotation="255" shrinkToFit="1"/>
    </xf>
    <xf numFmtId="0" fontId="6" fillId="0" borderId="64" xfId="0" applyFont="1" applyFill="1" applyBorder="1" applyAlignment="1">
      <alignment horizontal="center" vertical="center" textRotation="255" shrinkToFit="1"/>
    </xf>
    <xf numFmtId="0" fontId="6" fillId="0" borderId="65" xfId="0" applyFont="1" applyFill="1" applyBorder="1" applyAlignment="1">
      <alignment horizontal="center" vertical="center" textRotation="255" shrinkToFit="1"/>
    </xf>
    <xf numFmtId="0" fontId="6" fillId="0" borderId="66" xfId="0" applyFont="1" applyFill="1" applyBorder="1" applyAlignment="1">
      <alignment horizontal="center" vertical="center" textRotation="255" shrinkToFit="1"/>
    </xf>
    <xf numFmtId="0" fontId="6" fillId="0" borderId="67" xfId="0" applyFont="1" applyFill="1" applyBorder="1" applyAlignment="1">
      <alignment horizontal="center" vertical="center" textRotation="255" shrinkToFit="1"/>
    </xf>
    <xf numFmtId="0" fontId="6" fillId="0" borderId="68" xfId="0" applyFont="1" applyFill="1" applyBorder="1" applyAlignment="1">
      <alignment horizontal="center" vertical="center" textRotation="255" shrinkToFit="1"/>
    </xf>
    <xf numFmtId="0" fontId="6" fillId="0" borderId="69" xfId="0" applyFont="1" applyFill="1" applyBorder="1" applyAlignment="1">
      <alignment horizontal="center" vertical="center" textRotation="255" shrinkToFit="1"/>
    </xf>
    <xf numFmtId="0" fontId="6" fillId="0" borderId="70" xfId="0" applyFont="1" applyFill="1" applyBorder="1" applyAlignment="1">
      <alignment horizontal="center" vertical="center" textRotation="255" shrinkToFit="1"/>
    </xf>
    <xf numFmtId="0" fontId="6" fillId="0" borderId="71" xfId="0" applyFont="1" applyFill="1" applyBorder="1" applyAlignment="1">
      <alignment horizontal="center" vertical="center" textRotation="255" shrinkToFit="1"/>
    </xf>
    <xf numFmtId="0" fontId="6" fillId="0" borderId="72" xfId="0" applyFont="1" applyFill="1" applyBorder="1" applyAlignment="1">
      <alignment horizontal="center" vertical="center" textRotation="255" shrinkToFit="1"/>
    </xf>
    <xf numFmtId="0" fontId="6" fillId="0" borderId="73" xfId="0" applyFont="1" applyFill="1" applyBorder="1" applyAlignment="1">
      <alignment horizontal="center" vertical="center" textRotation="255" shrinkToFit="1"/>
    </xf>
    <xf numFmtId="0" fontId="6" fillId="0" borderId="74" xfId="0" applyFont="1" applyFill="1" applyBorder="1" applyAlignment="1">
      <alignment horizontal="center" vertical="center" textRotation="255" shrinkToFit="1"/>
    </xf>
    <xf numFmtId="0" fontId="6" fillId="0" borderId="75" xfId="0" applyFont="1" applyFill="1" applyBorder="1" applyAlignment="1">
      <alignment horizontal="center" vertical="center" textRotation="255" shrinkToFit="1"/>
    </xf>
    <xf numFmtId="0" fontId="6" fillId="0" borderId="76" xfId="0" applyFont="1" applyFill="1" applyBorder="1" applyAlignment="1">
      <alignment horizontal="center" vertical="center" textRotation="255" shrinkToFit="1"/>
    </xf>
    <xf numFmtId="0" fontId="6" fillId="0" borderId="77" xfId="0" applyFont="1" applyFill="1" applyBorder="1" applyAlignment="1">
      <alignment horizontal="center" vertical="center" textRotation="255" shrinkToFit="1"/>
    </xf>
    <xf numFmtId="0" fontId="6" fillId="0" borderId="78" xfId="0" applyFont="1" applyFill="1" applyBorder="1" applyAlignment="1">
      <alignment horizontal="center" vertical="center" textRotation="255" shrinkToFit="1"/>
    </xf>
    <xf numFmtId="0" fontId="6" fillId="0" borderId="79" xfId="0" applyFont="1" applyFill="1" applyBorder="1" applyAlignment="1">
      <alignment horizontal="center" vertical="center" textRotation="255" shrinkToFit="1"/>
    </xf>
    <xf numFmtId="0" fontId="6" fillId="0" borderId="110" xfId="0" applyFont="1" applyFill="1" applyBorder="1" applyAlignment="1">
      <alignment horizontal="center" vertical="center" textRotation="255" shrinkToFit="1"/>
    </xf>
    <xf numFmtId="0" fontId="6" fillId="0" borderId="111" xfId="0" applyFont="1" applyFill="1" applyBorder="1" applyAlignment="1">
      <alignment horizontal="center" vertical="center" textRotation="255" shrinkToFit="1"/>
    </xf>
    <xf numFmtId="0" fontId="6" fillId="0" borderId="112" xfId="0" applyFont="1" applyFill="1" applyBorder="1" applyAlignment="1">
      <alignment horizontal="center" vertical="center" textRotation="255" shrinkToFit="1"/>
    </xf>
    <xf numFmtId="0" fontId="6" fillId="0" borderId="113" xfId="0" applyFont="1" applyFill="1" applyBorder="1" applyAlignment="1">
      <alignment horizontal="center" vertical="center" textRotation="255" shrinkToFit="1"/>
    </xf>
    <xf numFmtId="0" fontId="6" fillId="0" borderId="114" xfId="0" applyFont="1" applyFill="1" applyBorder="1" applyAlignment="1">
      <alignment horizontal="center" vertical="center" textRotation="255" shrinkToFit="1"/>
    </xf>
    <xf numFmtId="0" fontId="6" fillId="0" borderId="115" xfId="0" applyFont="1" applyFill="1" applyBorder="1" applyAlignment="1">
      <alignment horizontal="center" vertical="center" textRotation="255" shrinkToFit="1"/>
    </xf>
    <xf numFmtId="0" fontId="6" fillId="0" borderId="116" xfId="0" applyFont="1" applyFill="1" applyBorder="1" applyAlignment="1">
      <alignment horizontal="center" vertical="center" textRotation="255" shrinkToFit="1"/>
    </xf>
    <xf numFmtId="0" fontId="6" fillId="0" borderId="117" xfId="0" applyFont="1" applyFill="1" applyBorder="1" applyAlignment="1">
      <alignment horizontal="center" vertical="center" textRotation="255" shrinkToFit="1"/>
    </xf>
    <xf numFmtId="0" fontId="6" fillId="0" borderId="118" xfId="0" applyFont="1" applyFill="1" applyBorder="1" applyAlignment="1">
      <alignment horizontal="center" vertical="center" textRotation="255" shrinkToFit="1"/>
    </xf>
    <xf numFmtId="0" fontId="6" fillId="0" borderId="119" xfId="0" applyFont="1" applyFill="1" applyBorder="1" applyAlignment="1">
      <alignment horizontal="center" vertical="center" textRotation="255" shrinkToFit="1"/>
    </xf>
    <xf numFmtId="0" fontId="6" fillId="0" borderId="120" xfId="0" applyFont="1" applyFill="1" applyBorder="1" applyAlignment="1">
      <alignment horizontal="center" vertical="center" textRotation="255" shrinkToFit="1"/>
    </xf>
    <xf numFmtId="0" fontId="6" fillId="0" borderId="121" xfId="0" applyFont="1" applyFill="1" applyBorder="1" applyAlignment="1">
      <alignment horizontal="center" vertical="center" textRotation="255" shrinkToFit="1"/>
    </xf>
    <xf numFmtId="0" fontId="6" fillId="0" borderId="122" xfId="0" applyFont="1" applyFill="1" applyBorder="1" applyAlignment="1">
      <alignment horizontal="center" vertical="center" textRotation="255" shrinkToFit="1"/>
    </xf>
    <xf numFmtId="0" fontId="6" fillId="0" borderId="123" xfId="0" applyFont="1" applyFill="1" applyBorder="1" applyAlignment="1">
      <alignment horizontal="center" vertical="center" textRotation="255" shrinkToFit="1"/>
    </xf>
    <xf numFmtId="0" fontId="6" fillId="0" borderId="124" xfId="0" applyFont="1" applyFill="1" applyBorder="1" applyAlignment="1">
      <alignment horizontal="center" vertical="center" textRotation="255" shrinkToFit="1"/>
    </xf>
    <xf numFmtId="0" fontId="6" fillId="0" borderId="125" xfId="0" applyFont="1" applyFill="1" applyBorder="1" applyAlignment="1">
      <alignment horizontal="center" vertical="center" textRotation="255" shrinkToFit="1"/>
    </xf>
    <xf numFmtId="0" fontId="6" fillId="0" borderId="126" xfId="0" applyFont="1" applyFill="1" applyBorder="1" applyAlignment="1">
      <alignment horizontal="center" vertical="center" textRotation="255" shrinkToFit="1"/>
    </xf>
    <xf numFmtId="0" fontId="6" fillId="0" borderId="127" xfId="0" applyFont="1" applyFill="1" applyBorder="1" applyAlignment="1">
      <alignment horizontal="center" vertical="center" textRotation="255" shrinkToFit="1"/>
    </xf>
    <xf numFmtId="0" fontId="6" fillId="0" borderId="128" xfId="0" applyFont="1" applyFill="1" applyBorder="1" applyAlignment="1">
      <alignment horizontal="center" vertical="center" textRotation="255" shrinkToFit="1"/>
    </xf>
    <xf numFmtId="0" fontId="6" fillId="0" borderId="129" xfId="0" applyFont="1" applyFill="1" applyBorder="1" applyAlignment="1">
      <alignment horizontal="center" vertical="center" textRotation="255" shrinkToFit="1"/>
    </xf>
    <xf numFmtId="0" fontId="6" fillId="0" borderId="130" xfId="0" applyFont="1" applyFill="1" applyBorder="1" applyAlignment="1">
      <alignment horizontal="center" vertical="center" textRotation="255" shrinkToFit="1"/>
    </xf>
    <xf numFmtId="0" fontId="6" fillId="0" borderId="131" xfId="0" applyFont="1" applyFill="1" applyBorder="1" applyAlignment="1">
      <alignment horizontal="center" vertical="center" textRotation="255" shrinkToFit="1"/>
    </xf>
    <xf numFmtId="0" fontId="6" fillId="0" borderId="132" xfId="0" applyFont="1" applyFill="1" applyBorder="1" applyAlignment="1">
      <alignment horizontal="center" vertical="center" textRotation="255" shrinkToFit="1"/>
    </xf>
    <xf numFmtId="0" fontId="6" fillId="0" borderId="133" xfId="0" applyFont="1" applyFill="1" applyBorder="1" applyAlignment="1">
      <alignment horizontal="center" vertical="center" textRotation="255" shrinkToFit="1"/>
    </xf>
    <xf numFmtId="0" fontId="6" fillId="0" borderId="134" xfId="0" applyFont="1" applyFill="1" applyBorder="1" applyAlignment="1">
      <alignment horizontal="center" vertical="center" textRotation="255" shrinkToFit="1"/>
    </xf>
    <xf numFmtId="0" fontId="6" fillId="0" borderId="135" xfId="0" applyFont="1" applyFill="1" applyBorder="1" applyAlignment="1">
      <alignment horizontal="center" vertical="center" textRotation="255" shrinkToFit="1"/>
    </xf>
    <xf numFmtId="0" fontId="6" fillId="0" borderId="136" xfId="0" applyFont="1" applyFill="1" applyBorder="1" applyAlignment="1">
      <alignment horizontal="center" vertical="center" textRotation="255" shrinkToFit="1"/>
    </xf>
    <xf numFmtId="0" fontId="6" fillId="0" borderId="137" xfId="0" applyFont="1" applyFill="1" applyBorder="1" applyAlignment="1">
      <alignment horizontal="center" vertical="center" textRotation="255" shrinkToFit="1"/>
    </xf>
    <xf numFmtId="0" fontId="6" fillId="0" borderId="138" xfId="0" applyFont="1" applyFill="1" applyBorder="1" applyAlignment="1">
      <alignment horizontal="center" vertical="center" textRotation="255" shrinkToFit="1"/>
    </xf>
    <xf numFmtId="0" fontId="6" fillId="0" borderId="139" xfId="0" applyFont="1" applyFill="1" applyBorder="1" applyAlignment="1">
      <alignment horizontal="center" vertical="center" textRotation="255" shrinkToFit="1"/>
    </xf>
    <xf numFmtId="0" fontId="6" fillId="0" borderId="140" xfId="0" applyFont="1" applyFill="1" applyBorder="1" applyAlignment="1">
      <alignment horizontal="center" vertical="center" textRotation="255" shrinkToFit="1"/>
    </xf>
    <xf numFmtId="0" fontId="6" fillId="0" borderId="141" xfId="0" applyFont="1" applyFill="1" applyBorder="1" applyAlignment="1">
      <alignment horizontal="center" vertical="center" textRotation="255" shrinkToFit="1"/>
    </xf>
    <xf numFmtId="0" fontId="6" fillId="0" borderId="142" xfId="0" applyFont="1" applyFill="1" applyBorder="1" applyAlignment="1">
      <alignment horizontal="center" vertical="center" textRotation="255" shrinkToFit="1"/>
    </xf>
    <xf numFmtId="0" fontId="6" fillId="0" borderId="143" xfId="0" applyFont="1" applyFill="1" applyBorder="1" applyAlignment="1">
      <alignment horizontal="center" vertical="center" textRotation="255" shrinkToFit="1"/>
    </xf>
    <xf numFmtId="0" fontId="6" fillId="0" borderId="144" xfId="0" applyFont="1" applyFill="1" applyBorder="1" applyAlignment="1">
      <alignment horizontal="center" vertical="center" textRotation="255" shrinkToFit="1"/>
    </xf>
    <xf numFmtId="0" fontId="6" fillId="0" borderId="145" xfId="0" applyFont="1" applyFill="1" applyBorder="1" applyAlignment="1">
      <alignment horizontal="center" vertical="center" textRotation="255" shrinkToFit="1"/>
    </xf>
    <xf numFmtId="0" fontId="6" fillId="0" borderId="146" xfId="0" applyFont="1" applyFill="1" applyBorder="1" applyAlignment="1">
      <alignment horizontal="center" vertical="center" textRotation="255" shrinkToFit="1"/>
    </xf>
    <xf numFmtId="0" fontId="6" fillId="0" borderId="147" xfId="0" applyFont="1" applyFill="1" applyBorder="1" applyAlignment="1">
      <alignment horizontal="center" vertical="center" textRotation="255" shrinkToFit="1"/>
    </xf>
    <xf numFmtId="0" fontId="6" fillId="0" borderId="148" xfId="0" applyFont="1" applyFill="1" applyBorder="1" applyAlignment="1">
      <alignment horizontal="center" vertical="center" textRotation="255" shrinkToFit="1"/>
    </xf>
    <xf numFmtId="0" fontId="6" fillId="0" borderId="149" xfId="0" applyFont="1" applyFill="1" applyBorder="1" applyAlignment="1">
      <alignment horizontal="center" vertical="center" textRotation="255" shrinkToFit="1"/>
    </xf>
    <xf numFmtId="0" fontId="6" fillId="0" borderId="150" xfId="0" applyFont="1" applyFill="1" applyBorder="1" applyAlignment="1">
      <alignment horizontal="center" vertical="center" textRotation="255" shrinkToFit="1"/>
    </xf>
    <xf numFmtId="0" fontId="6" fillId="0" borderId="151" xfId="0" applyFont="1" applyFill="1" applyBorder="1" applyAlignment="1">
      <alignment horizontal="center" vertical="center" textRotation="255" shrinkToFit="1"/>
    </xf>
    <xf numFmtId="0" fontId="6" fillId="0" borderId="152" xfId="0" applyFont="1" applyFill="1" applyBorder="1" applyAlignment="1">
      <alignment horizontal="center" vertical="center" textRotation="255" shrinkToFit="1"/>
    </xf>
    <xf numFmtId="0" fontId="6" fillId="0" borderId="153" xfId="0" applyFont="1" applyFill="1" applyBorder="1" applyAlignment="1">
      <alignment horizontal="center" vertical="center" textRotation="255" shrinkToFit="1"/>
    </xf>
    <xf numFmtId="0" fontId="6" fillId="0" borderId="154" xfId="0" applyFont="1" applyFill="1" applyBorder="1" applyAlignment="1">
      <alignment horizontal="center" vertical="center" textRotation="255" shrinkToFit="1"/>
    </xf>
    <xf numFmtId="0" fontId="6" fillId="0" borderId="155" xfId="0" applyFont="1" applyFill="1" applyBorder="1" applyAlignment="1">
      <alignment horizontal="center" vertical="center" textRotation="255" shrinkToFit="1"/>
    </xf>
    <xf numFmtId="0" fontId="6" fillId="0" borderId="156" xfId="0" applyFont="1" applyFill="1" applyBorder="1" applyAlignment="1">
      <alignment horizontal="center" vertical="center" textRotation="255" shrinkToFit="1"/>
    </xf>
    <xf numFmtId="0" fontId="6" fillId="0" borderId="157" xfId="0" applyFont="1" applyFill="1" applyBorder="1" applyAlignment="1">
      <alignment horizontal="center" vertical="center" textRotation="255" shrinkToFit="1"/>
    </xf>
    <xf numFmtId="0" fontId="6" fillId="0" borderId="158" xfId="0" applyFont="1" applyFill="1" applyBorder="1" applyAlignment="1">
      <alignment horizontal="center" vertical="center" textRotation="255" shrinkToFit="1"/>
    </xf>
    <xf numFmtId="0" fontId="6" fillId="0" borderId="159" xfId="0" applyFont="1" applyFill="1" applyBorder="1" applyAlignment="1">
      <alignment horizontal="center" vertical="center" textRotation="255" shrinkToFit="1"/>
    </xf>
    <xf numFmtId="0" fontId="6" fillId="0" borderId="160" xfId="0" applyFont="1" applyFill="1" applyBorder="1" applyAlignment="1">
      <alignment horizontal="center" vertical="center" textRotation="255" shrinkToFit="1"/>
    </xf>
    <xf numFmtId="0" fontId="6" fillId="0" borderId="161" xfId="0" applyFont="1" applyFill="1" applyBorder="1" applyAlignment="1">
      <alignment horizontal="center" vertical="center" textRotation="255" shrinkToFit="1"/>
    </xf>
    <xf numFmtId="0" fontId="6" fillId="0" borderId="162" xfId="0" applyFont="1" applyFill="1" applyBorder="1" applyAlignment="1">
      <alignment horizontal="center" vertical="center" textRotation="255" shrinkToFit="1"/>
    </xf>
    <xf numFmtId="0" fontId="6" fillId="0" borderId="163" xfId="0" applyFont="1" applyFill="1" applyBorder="1" applyAlignment="1">
      <alignment horizontal="center" vertical="center" textRotation="255" shrinkToFit="1"/>
    </xf>
    <xf numFmtId="0" fontId="6" fillId="0" borderId="164" xfId="0" applyFont="1" applyFill="1" applyBorder="1" applyAlignment="1">
      <alignment horizontal="center" vertical="center" textRotation="255" shrinkToFit="1"/>
    </xf>
    <xf numFmtId="0" fontId="6" fillId="0" borderId="165" xfId="0" applyFont="1" applyFill="1" applyBorder="1" applyAlignment="1">
      <alignment horizontal="center" vertical="center" textRotation="255" shrinkToFit="1"/>
    </xf>
    <xf numFmtId="0" fontId="6" fillId="0" borderId="166" xfId="0" applyFont="1" applyFill="1" applyBorder="1" applyAlignment="1">
      <alignment horizontal="center" vertical="center" textRotation="255" shrinkToFit="1"/>
    </xf>
    <xf numFmtId="0" fontId="6" fillId="0" borderId="167" xfId="0" applyFont="1" applyFill="1" applyBorder="1" applyAlignment="1">
      <alignment horizontal="center" vertical="center" textRotation="255" shrinkToFit="1"/>
    </xf>
    <xf numFmtId="0" fontId="6" fillId="0" borderId="168" xfId="0" applyFont="1" applyFill="1" applyBorder="1" applyAlignment="1">
      <alignment horizontal="center" vertical="center" textRotation="255" shrinkToFit="1"/>
    </xf>
    <xf numFmtId="0" fontId="6" fillId="0" borderId="169" xfId="0" applyFont="1" applyFill="1" applyBorder="1" applyAlignment="1">
      <alignment horizontal="center" vertical="center" textRotation="255" shrinkToFit="1"/>
    </xf>
    <xf numFmtId="0" fontId="6" fillId="0" borderId="170" xfId="0" applyFont="1" applyFill="1" applyBorder="1" applyAlignment="1">
      <alignment horizontal="center" vertical="center" textRotation="255" shrinkToFit="1"/>
    </xf>
    <xf numFmtId="0" fontId="6" fillId="0" borderId="171" xfId="0" applyFont="1" applyFill="1" applyBorder="1" applyAlignment="1">
      <alignment horizontal="center" vertical="center" textRotation="255" shrinkToFit="1"/>
    </xf>
    <xf numFmtId="0" fontId="6" fillId="0" borderId="172" xfId="0" applyFont="1" applyFill="1" applyBorder="1" applyAlignment="1">
      <alignment horizontal="center" vertical="center" textRotation="255" shrinkToFit="1"/>
    </xf>
    <xf numFmtId="0" fontId="6" fillId="0" borderId="173" xfId="0" applyFont="1" applyFill="1" applyBorder="1" applyAlignment="1">
      <alignment horizontal="center" vertical="center" textRotation="255" shrinkToFit="1"/>
    </xf>
    <xf numFmtId="0" fontId="6" fillId="0" borderId="174" xfId="0" applyFont="1" applyFill="1" applyBorder="1" applyAlignment="1">
      <alignment horizontal="center" vertical="center" textRotation="255" shrinkToFit="1"/>
    </xf>
    <xf numFmtId="0" fontId="6" fillId="0" borderId="175" xfId="0" applyFont="1" applyFill="1" applyBorder="1" applyAlignment="1">
      <alignment horizontal="center" vertical="center" textRotation="255" shrinkToFit="1"/>
    </xf>
    <xf numFmtId="0" fontId="6" fillId="0" borderId="176" xfId="0" applyFont="1" applyFill="1" applyBorder="1" applyAlignment="1">
      <alignment horizontal="center" vertical="center" textRotation="255" shrinkToFit="1"/>
    </xf>
    <xf numFmtId="0" fontId="6" fillId="0" borderId="177" xfId="0" applyFont="1" applyFill="1" applyBorder="1" applyAlignment="1">
      <alignment horizontal="center" vertical="center" textRotation="255" shrinkToFit="1"/>
    </xf>
    <xf numFmtId="0" fontId="6" fillId="0" borderId="178" xfId="0" applyFont="1" applyFill="1" applyBorder="1" applyAlignment="1">
      <alignment horizontal="center" vertical="center" textRotation="255" shrinkToFit="1"/>
    </xf>
    <xf numFmtId="0" fontId="6" fillId="0" borderId="179" xfId="0" applyFont="1" applyFill="1" applyBorder="1" applyAlignment="1">
      <alignment horizontal="center" vertical="center" textRotation="255" shrinkToFit="1"/>
    </xf>
    <xf numFmtId="0" fontId="6" fillId="0" borderId="180" xfId="0" applyFont="1" applyFill="1" applyBorder="1" applyAlignment="1">
      <alignment horizontal="center" vertical="center" textRotation="255" shrinkToFit="1"/>
    </xf>
    <xf numFmtId="0" fontId="6" fillId="0" borderId="181" xfId="0" applyFont="1" applyFill="1" applyBorder="1" applyAlignment="1">
      <alignment horizontal="center" vertical="center" textRotation="255" shrinkToFit="1"/>
    </xf>
    <xf numFmtId="0" fontId="6" fillId="0" borderId="182" xfId="0" applyFont="1" applyFill="1" applyBorder="1" applyAlignment="1">
      <alignment horizontal="center" vertical="center" textRotation="255" shrinkToFit="1"/>
    </xf>
    <xf numFmtId="0" fontId="6" fillId="0" borderId="80" xfId="0" applyFont="1" applyFill="1" applyBorder="1" applyAlignment="1">
      <alignment horizontal="center" vertical="center" textRotation="255" shrinkToFit="1"/>
    </xf>
    <xf numFmtId="0" fontId="6" fillId="0" borderId="81" xfId="0" applyFont="1" applyFill="1" applyBorder="1" applyAlignment="1">
      <alignment horizontal="center" vertical="center" textRotation="255" shrinkToFit="1"/>
    </xf>
    <xf numFmtId="0" fontId="6" fillId="0" borderId="82" xfId="0" applyFont="1" applyFill="1" applyBorder="1" applyAlignment="1">
      <alignment horizontal="center" vertical="center" textRotation="255" shrinkToFit="1"/>
    </xf>
    <xf numFmtId="0" fontId="6" fillId="0" borderId="83" xfId="0" applyFont="1" applyFill="1" applyBorder="1" applyAlignment="1">
      <alignment horizontal="center" vertical="center" textRotation="255" shrinkToFit="1"/>
    </xf>
    <xf numFmtId="0" fontId="6" fillId="0" borderId="84" xfId="0" applyFont="1" applyFill="1" applyBorder="1" applyAlignment="1">
      <alignment horizontal="center" vertical="center" textRotation="255" shrinkToFit="1"/>
    </xf>
    <xf numFmtId="0" fontId="6" fillId="0" borderId="85" xfId="0" applyFont="1" applyFill="1" applyBorder="1" applyAlignment="1">
      <alignment horizontal="center" vertical="center" textRotation="255" shrinkToFit="1"/>
    </xf>
    <xf numFmtId="0" fontId="6" fillId="0" borderId="86" xfId="0" applyFont="1" applyFill="1" applyBorder="1" applyAlignment="1">
      <alignment horizontal="center" vertical="center" textRotation="255" shrinkToFit="1"/>
    </xf>
    <xf numFmtId="0" fontId="6" fillId="0" borderId="87" xfId="0" applyFont="1" applyFill="1" applyBorder="1" applyAlignment="1">
      <alignment horizontal="center" vertical="center" textRotation="255" shrinkToFit="1"/>
    </xf>
    <xf numFmtId="0" fontId="6" fillId="0" borderId="88" xfId="0" applyFont="1" applyFill="1" applyBorder="1" applyAlignment="1">
      <alignment horizontal="center" vertical="center" textRotation="255" shrinkToFit="1"/>
    </xf>
    <xf numFmtId="0" fontId="6" fillId="0" borderId="184" xfId="0" applyFont="1" applyFill="1" applyBorder="1" applyAlignment="1">
      <alignment horizontal="center" vertical="center" textRotation="255" shrinkToFit="1"/>
    </xf>
    <xf numFmtId="0" fontId="6" fillId="0" borderId="185" xfId="0" applyFont="1" applyFill="1" applyBorder="1" applyAlignment="1">
      <alignment horizontal="center" vertical="center" textRotation="255" shrinkToFit="1"/>
    </xf>
    <xf numFmtId="0" fontId="6" fillId="0" borderId="186" xfId="0" applyFont="1" applyFill="1" applyBorder="1" applyAlignment="1">
      <alignment horizontal="center" vertical="center" textRotation="255" shrinkToFit="1"/>
    </xf>
    <xf numFmtId="0" fontId="6" fillId="0" borderId="187" xfId="0" applyFont="1" applyFill="1" applyBorder="1" applyAlignment="1">
      <alignment horizontal="center" vertical="center" textRotation="255" shrinkToFit="1"/>
    </xf>
    <xf numFmtId="0" fontId="6" fillId="0" borderId="188" xfId="0" applyFont="1" applyFill="1" applyBorder="1" applyAlignment="1">
      <alignment horizontal="center" vertical="center" textRotation="255" shrinkToFit="1"/>
    </xf>
    <xf numFmtId="0" fontId="6" fillId="0" borderId="189" xfId="0" applyFont="1" applyFill="1" applyBorder="1" applyAlignment="1">
      <alignment horizontal="center" vertical="center" textRotation="255" shrinkToFit="1"/>
    </xf>
    <xf numFmtId="0" fontId="6" fillId="0" borderId="190" xfId="0" applyFont="1" applyFill="1" applyBorder="1" applyAlignment="1">
      <alignment horizontal="center" vertical="center" textRotation="255" shrinkToFit="1"/>
    </xf>
    <xf numFmtId="0" fontId="6" fillId="0" borderId="191" xfId="0" applyFont="1" applyFill="1" applyBorder="1" applyAlignment="1">
      <alignment horizontal="center" vertical="center" textRotation="255" shrinkToFit="1"/>
    </xf>
  </cellXfs>
  <cellStyles count="4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H15" sqref="H15"/>
    </sheetView>
  </sheetViews>
  <sheetFormatPr defaultColWidth="9.5" defaultRowHeight="25.5" x14ac:dyDescent="0.15"/>
  <cols>
    <col min="1" max="16384" width="9.5" style="2"/>
  </cols>
  <sheetData>
    <row r="1" spans="1:8" x14ac:dyDescent="0.15">
      <c r="A1" s="1"/>
    </row>
    <row r="2" spans="1:8" x14ac:dyDescent="0.15">
      <c r="A2" s="265"/>
      <c r="B2" s="265"/>
      <c r="C2" s="265"/>
    </row>
    <row r="4" spans="1:8" x14ac:dyDescent="0.15">
      <c r="A4" s="3"/>
      <c r="D4" s="264" t="s">
        <v>123</v>
      </c>
      <c r="E4" s="264"/>
      <c r="F4" s="264"/>
    </row>
    <row r="7" spans="1:8" x14ac:dyDescent="0.15">
      <c r="A7" s="3"/>
      <c r="B7" s="264" t="s">
        <v>132</v>
      </c>
      <c r="C7" s="264"/>
      <c r="D7" s="264"/>
      <c r="E7" s="264"/>
      <c r="F7" s="264"/>
      <c r="G7" s="264"/>
      <c r="H7" s="264"/>
    </row>
    <row r="23" spans="1:8" x14ac:dyDescent="0.15">
      <c r="A23" s="3"/>
    </row>
    <row r="24" spans="1:8" x14ac:dyDescent="0.15">
      <c r="A24" s="3"/>
    </row>
    <row r="25" spans="1:8" x14ac:dyDescent="0.15">
      <c r="A25" s="3"/>
    </row>
    <row r="26" spans="1:8" x14ac:dyDescent="0.15">
      <c r="A26" s="3"/>
    </row>
    <row r="28" spans="1:8" x14ac:dyDescent="0.15">
      <c r="B28" s="264" t="s">
        <v>121</v>
      </c>
      <c r="C28" s="264"/>
      <c r="D28" s="264"/>
      <c r="E28" s="264"/>
      <c r="F28" s="264"/>
      <c r="G28" s="264"/>
      <c r="H28" s="264"/>
    </row>
  </sheetData>
  <mergeCells count="4">
    <mergeCell ref="B28:H28"/>
    <mergeCell ref="B7:H7"/>
    <mergeCell ref="D4:F4"/>
    <mergeCell ref="A2:C2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4"/>
  <sheetViews>
    <sheetView topLeftCell="A22" zoomScaleNormal="100" workbookViewId="0">
      <selection activeCell="J8" sqref="J8"/>
    </sheetView>
  </sheetViews>
  <sheetFormatPr defaultColWidth="9" defaultRowHeight="21" customHeight="1" x14ac:dyDescent="0.15"/>
  <cols>
    <col min="1" max="2" width="4.625" style="160" customWidth="1"/>
    <col min="3" max="3" width="40.625" style="160" customWidth="1"/>
    <col min="4" max="6" width="12.25" style="160" customWidth="1"/>
    <col min="7" max="16384" width="9" style="160"/>
  </cols>
  <sheetData>
    <row r="1" spans="1:6" ht="21" customHeight="1" x14ac:dyDescent="0.15">
      <c r="A1" s="160" t="s">
        <v>120</v>
      </c>
      <c r="F1" s="4"/>
    </row>
    <row r="3" spans="1:6" ht="21" customHeight="1" x14ac:dyDescent="0.15">
      <c r="A3" s="266" t="s">
        <v>131</v>
      </c>
      <c r="B3" s="266"/>
      <c r="C3" s="266"/>
      <c r="D3" s="266"/>
      <c r="E3" s="266"/>
      <c r="F3" s="266"/>
    </row>
    <row r="4" spans="1:6" ht="21" customHeight="1" x14ac:dyDescent="0.15">
      <c r="F4" s="4"/>
    </row>
    <row r="5" spans="1:6" ht="21" customHeight="1" x14ac:dyDescent="0.15">
      <c r="F5" s="4" t="s">
        <v>0</v>
      </c>
    </row>
    <row r="6" spans="1:6" ht="21" customHeight="1" x14ac:dyDescent="0.15">
      <c r="A6" s="298" t="s">
        <v>1</v>
      </c>
      <c r="B6" s="299"/>
      <c r="C6" s="300"/>
      <c r="D6" s="5" t="s">
        <v>128</v>
      </c>
      <c r="E6" s="5" t="s">
        <v>122</v>
      </c>
      <c r="F6" s="6" t="s">
        <v>2</v>
      </c>
    </row>
    <row r="7" spans="1:6" ht="21" customHeight="1" x14ac:dyDescent="0.15">
      <c r="A7" s="301" t="s">
        <v>3</v>
      </c>
      <c r="B7" s="375" t="s">
        <v>19</v>
      </c>
      <c r="C7" s="161" t="s">
        <v>23</v>
      </c>
      <c r="D7" s="162">
        <f>SUM(D8)</f>
        <v>5985</v>
      </c>
      <c r="E7" s="162">
        <f>SUM(E8)</f>
        <v>5985</v>
      </c>
      <c r="F7" s="163">
        <f>E7-D7</f>
        <v>0</v>
      </c>
    </row>
    <row r="8" spans="1:6" ht="21" customHeight="1" x14ac:dyDescent="0.15">
      <c r="A8" s="302" t="s">
        <v>4</v>
      </c>
      <c r="B8" s="376" t="s">
        <v>20</v>
      </c>
      <c r="C8" s="7" t="s">
        <v>24</v>
      </c>
      <c r="D8" s="8">
        <v>5985</v>
      </c>
      <c r="E8" s="8">
        <v>5985</v>
      </c>
      <c r="F8" s="9">
        <f>E8-D8</f>
        <v>0</v>
      </c>
    </row>
    <row r="9" spans="1:6" ht="21" customHeight="1" x14ac:dyDescent="0.15">
      <c r="A9" s="303" t="s">
        <v>5</v>
      </c>
      <c r="B9" s="377"/>
      <c r="C9" s="164" t="s">
        <v>25</v>
      </c>
      <c r="D9" s="165">
        <f>SUM(D10:D11)</f>
        <v>29024</v>
      </c>
      <c r="E9" s="165">
        <f>SUM(E10:E11)</f>
        <v>7600</v>
      </c>
      <c r="F9" s="166">
        <f t="shared" ref="F9:F35" si="0">E9-D9</f>
        <v>-21424</v>
      </c>
    </row>
    <row r="10" spans="1:6" ht="21" customHeight="1" x14ac:dyDescent="0.15">
      <c r="A10" s="304" t="s">
        <v>6</v>
      </c>
      <c r="B10" s="378"/>
      <c r="C10" s="10" t="s">
        <v>26</v>
      </c>
      <c r="D10" s="11">
        <v>26586</v>
      </c>
      <c r="E10" s="11">
        <v>5000</v>
      </c>
      <c r="F10" s="9">
        <f t="shared" si="0"/>
        <v>-21586</v>
      </c>
    </row>
    <row r="11" spans="1:6" ht="21" customHeight="1" x14ac:dyDescent="0.15">
      <c r="A11" s="269"/>
      <c r="B11" s="285"/>
      <c r="C11" s="159" t="s">
        <v>130</v>
      </c>
      <c r="D11" s="151">
        <v>2438</v>
      </c>
      <c r="E11" s="151">
        <v>2600</v>
      </c>
      <c r="F11" s="9">
        <f t="shared" si="0"/>
        <v>162</v>
      </c>
    </row>
    <row r="12" spans="1:6" ht="21" customHeight="1" x14ac:dyDescent="0.15">
      <c r="A12" s="305" t="s">
        <v>7</v>
      </c>
      <c r="B12" s="379"/>
      <c r="C12" s="167" t="s">
        <v>27</v>
      </c>
      <c r="D12" s="168">
        <f>SUM(D13:D16)</f>
        <v>98809</v>
      </c>
      <c r="E12" s="168">
        <f>SUM(E13:E16)</f>
        <v>95809</v>
      </c>
      <c r="F12" s="166">
        <f t="shared" si="0"/>
        <v>-3000</v>
      </c>
    </row>
    <row r="13" spans="1:6" ht="21" customHeight="1" x14ac:dyDescent="0.15">
      <c r="A13" s="306" t="s">
        <v>8</v>
      </c>
      <c r="B13" s="380"/>
      <c r="C13" s="12" t="s">
        <v>28</v>
      </c>
      <c r="D13" s="13">
        <v>50916</v>
      </c>
      <c r="E13" s="13">
        <v>50916</v>
      </c>
      <c r="F13" s="9">
        <f t="shared" si="0"/>
        <v>0</v>
      </c>
    </row>
    <row r="14" spans="1:6" ht="21" customHeight="1" x14ac:dyDescent="0.15">
      <c r="A14" s="307" t="s">
        <v>9</v>
      </c>
      <c r="B14" s="381"/>
      <c r="C14" s="14" t="s">
        <v>29</v>
      </c>
      <c r="D14" s="15">
        <v>33893</v>
      </c>
      <c r="E14" s="15">
        <v>30893</v>
      </c>
      <c r="F14" s="9">
        <f t="shared" si="0"/>
        <v>-3000</v>
      </c>
    </row>
    <row r="15" spans="1:6" ht="21" customHeight="1" x14ac:dyDescent="0.15">
      <c r="A15" s="308" t="s">
        <v>10</v>
      </c>
      <c r="B15" s="382"/>
      <c r="C15" s="16" t="s">
        <v>30</v>
      </c>
      <c r="D15" s="17">
        <v>10000</v>
      </c>
      <c r="E15" s="17">
        <v>10000</v>
      </c>
      <c r="F15" s="9">
        <f t="shared" si="0"/>
        <v>0</v>
      </c>
    </row>
    <row r="16" spans="1:6" ht="21" customHeight="1" x14ac:dyDescent="0.15">
      <c r="A16" s="309" t="s">
        <v>11</v>
      </c>
      <c r="B16" s="383"/>
      <c r="C16" s="18" t="s">
        <v>31</v>
      </c>
      <c r="D16" s="19">
        <v>4000</v>
      </c>
      <c r="E16" s="19">
        <v>4000</v>
      </c>
      <c r="F16" s="9">
        <f t="shared" si="0"/>
        <v>0</v>
      </c>
    </row>
    <row r="17" spans="1:6" ht="21" customHeight="1" x14ac:dyDescent="0.15">
      <c r="A17" s="310"/>
      <c r="B17" s="384"/>
      <c r="C17" s="169" t="s">
        <v>32</v>
      </c>
      <c r="D17" s="170">
        <f>SUM(D18:D20)</f>
        <v>52099</v>
      </c>
      <c r="E17" s="170">
        <f>SUM(E18:E20)</f>
        <v>48054</v>
      </c>
      <c r="F17" s="166">
        <f t="shared" si="0"/>
        <v>-4045</v>
      </c>
    </row>
    <row r="18" spans="1:6" ht="21" customHeight="1" x14ac:dyDescent="0.15">
      <c r="A18" s="311"/>
      <c r="B18" s="385"/>
      <c r="C18" s="20" t="s">
        <v>33</v>
      </c>
      <c r="D18" s="21">
        <v>4351</v>
      </c>
      <c r="E18" s="21">
        <v>4351</v>
      </c>
      <c r="F18" s="9">
        <f t="shared" si="0"/>
        <v>0</v>
      </c>
    </row>
    <row r="19" spans="1:6" ht="21" customHeight="1" x14ac:dyDescent="0.15">
      <c r="A19" s="312"/>
      <c r="B19" s="386"/>
      <c r="C19" s="22" t="s">
        <v>34</v>
      </c>
      <c r="D19" s="23">
        <v>41489</v>
      </c>
      <c r="E19" s="23">
        <v>41703</v>
      </c>
      <c r="F19" s="9">
        <f t="shared" si="0"/>
        <v>214</v>
      </c>
    </row>
    <row r="20" spans="1:6" ht="21" customHeight="1" x14ac:dyDescent="0.15">
      <c r="A20" s="313"/>
      <c r="B20" s="387"/>
      <c r="C20" s="24" t="s">
        <v>35</v>
      </c>
      <c r="D20" s="25">
        <v>6259</v>
      </c>
      <c r="E20" s="25">
        <v>2000</v>
      </c>
      <c r="F20" s="9">
        <f t="shared" si="0"/>
        <v>-4259</v>
      </c>
    </row>
    <row r="21" spans="1:6" ht="21" customHeight="1" x14ac:dyDescent="0.15">
      <c r="A21" s="314"/>
      <c r="B21" s="388"/>
      <c r="C21" s="171" t="s">
        <v>36</v>
      </c>
      <c r="D21" s="172">
        <f>SUM(D22:D29)</f>
        <v>185000</v>
      </c>
      <c r="E21" s="172">
        <f>SUM(E22:E29)</f>
        <v>183973</v>
      </c>
      <c r="F21" s="166">
        <f t="shared" si="0"/>
        <v>-1027</v>
      </c>
    </row>
    <row r="22" spans="1:6" ht="21" customHeight="1" x14ac:dyDescent="0.15">
      <c r="A22" s="315"/>
      <c r="B22" s="389"/>
      <c r="C22" s="26" t="s">
        <v>37</v>
      </c>
      <c r="D22" s="27">
        <v>2878</v>
      </c>
      <c r="E22" s="27">
        <v>3398</v>
      </c>
      <c r="F22" s="9">
        <f t="shared" si="0"/>
        <v>520</v>
      </c>
    </row>
    <row r="23" spans="1:6" ht="21" customHeight="1" x14ac:dyDescent="0.15">
      <c r="A23" s="316"/>
      <c r="B23" s="390"/>
      <c r="C23" s="28" t="s">
        <v>38</v>
      </c>
      <c r="D23" s="29">
        <v>1965</v>
      </c>
      <c r="E23" s="29">
        <v>600</v>
      </c>
      <c r="F23" s="9">
        <f t="shared" si="0"/>
        <v>-1365</v>
      </c>
    </row>
    <row r="24" spans="1:6" ht="21" customHeight="1" x14ac:dyDescent="0.15">
      <c r="A24" s="317"/>
      <c r="B24" s="391"/>
      <c r="C24" s="30" t="s">
        <v>39</v>
      </c>
      <c r="D24" s="31">
        <v>983</v>
      </c>
      <c r="E24" s="31">
        <v>1600</v>
      </c>
      <c r="F24" s="9">
        <f t="shared" si="0"/>
        <v>617</v>
      </c>
    </row>
    <row r="25" spans="1:6" ht="21" customHeight="1" x14ac:dyDescent="0.15">
      <c r="A25" s="318"/>
      <c r="B25" s="392"/>
      <c r="C25" s="32" t="s">
        <v>40</v>
      </c>
      <c r="D25" s="33">
        <v>200</v>
      </c>
      <c r="E25" s="33">
        <v>200</v>
      </c>
      <c r="F25" s="9">
        <f t="shared" si="0"/>
        <v>0</v>
      </c>
    </row>
    <row r="26" spans="1:6" ht="21" customHeight="1" x14ac:dyDescent="0.15">
      <c r="A26" s="319"/>
      <c r="B26" s="393"/>
      <c r="C26" s="34" t="s">
        <v>41</v>
      </c>
      <c r="D26" s="35">
        <v>1020</v>
      </c>
      <c r="E26" s="35">
        <v>1020</v>
      </c>
      <c r="F26" s="9">
        <f t="shared" si="0"/>
        <v>0</v>
      </c>
    </row>
    <row r="27" spans="1:6" ht="21" customHeight="1" x14ac:dyDescent="0.15">
      <c r="A27" s="320"/>
      <c r="B27" s="394"/>
      <c r="C27" s="36" t="s">
        <v>42</v>
      </c>
      <c r="D27" s="37">
        <v>2411</v>
      </c>
      <c r="E27" s="37">
        <v>2400</v>
      </c>
      <c r="F27" s="9">
        <f t="shared" si="0"/>
        <v>-11</v>
      </c>
    </row>
    <row r="28" spans="1:6" ht="21" customHeight="1" x14ac:dyDescent="0.15">
      <c r="A28" s="321"/>
      <c r="B28" s="395"/>
      <c r="C28" s="38" t="s">
        <v>43</v>
      </c>
      <c r="D28" s="39">
        <v>104543</v>
      </c>
      <c r="E28" s="39">
        <v>102255</v>
      </c>
      <c r="F28" s="9">
        <f t="shared" si="0"/>
        <v>-2288</v>
      </c>
    </row>
    <row r="29" spans="1:6" ht="21" customHeight="1" x14ac:dyDescent="0.15">
      <c r="A29" s="322"/>
      <c r="B29" s="396"/>
      <c r="C29" s="40" t="s">
        <v>44</v>
      </c>
      <c r="D29" s="41">
        <v>71000</v>
      </c>
      <c r="E29" s="41">
        <v>72500</v>
      </c>
      <c r="F29" s="9">
        <f t="shared" si="0"/>
        <v>1500</v>
      </c>
    </row>
    <row r="30" spans="1:6" ht="21" customHeight="1" x14ac:dyDescent="0.15">
      <c r="A30" s="323"/>
      <c r="B30" s="397"/>
      <c r="C30" s="173" t="s">
        <v>45</v>
      </c>
      <c r="D30" s="174">
        <f>SUM(D31)</f>
        <v>17018</v>
      </c>
      <c r="E30" s="174">
        <f>SUM(E31)</f>
        <v>17420</v>
      </c>
      <c r="F30" s="166">
        <f t="shared" si="0"/>
        <v>402</v>
      </c>
    </row>
    <row r="31" spans="1:6" ht="21" customHeight="1" x14ac:dyDescent="0.15">
      <c r="A31" s="324"/>
      <c r="B31" s="398"/>
      <c r="C31" s="42" t="s">
        <v>46</v>
      </c>
      <c r="D31" s="43">
        <v>17018</v>
      </c>
      <c r="E31" s="43">
        <v>17420</v>
      </c>
      <c r="F31" s="9">
        <f t="shared" si="0"/>
        <v>402</v>
      </c>
    </row>
    <row r="32" spans="1:6" ht="21" customHeight="1" x14ac:dyDescent="0.15">
      <c r="A32" s="325"/>
      <c r="B32" s="399"/>
      <c r="C32" s="175" t="s">
        <v>47</v>
      </c>
      <c r="D32" s="176">
        <f>SUM(D33)</f>
        <v>1</v>
      </c>
      <c r="E32" s="176">
        <f>SUM(E33)</f>
        <v>1</v>
      </c>
      <c r="F32" s="166">
        <f t="shared" si="0"/>
        <v>0</v>
      </c>
    </row>
    <row r="33" spans="1:6" ht="21" customHeight="1" x14ac:dyDescent="0.15">
      <c r="A33" s="326"/>
      <c r="B33" s="400"/>
      <c r="C33" s="44" t="s">
        <v>48</v>
      </c>
      <c r="D33" s="45">
        <v>1</v>
      </c>
      <c r="E33" s="45">
        <v>1</v>
      </c>
      <c r="F33" s="9">
        <f t="shared" si="0"/>
        <v>0</v>
      </c>
    </row>
    <row r="34" spans="1:6" ht="21" customHeight="1" x14ac:dyDescent="0.15">
      <c r="A34" s="327"/>
      <c r="B34" s="401"/>
      <c r="C34" s="177" t="s">
        <v>49</v>
      </c>
      <c r="D34" s="178">
        <f>SUM(D35)</f>
        <v>124</v>
      </c>
      <c r="E34" s="178">
        <f>SUM(E35)</f>
        <v>124</v>
      </c>
      <c r="F34" s="166">
        <f t="shared" si="0"/>
        <v>0</v>
      </c>
    </row>
    <row r="35" spans="1:6" ht="21" customHeight="1" x14ac:dyDescent="0.15">
      <c r="A35" s="328"/>
      <c r="B35" s="402"/>
      <c r="C35" s="46" t="s">
        <v>50</v>
      </c>
      <c r="D35" s="47">
        <v>124</v>
      </c>
      <c r="E35" s="47">
        <v>124</v>
      </c>
      <c r="F35" s="9">
        <f t="shared" si="0"/>
        <v>0</v>
      </c>
    </row>
    <row r="36" spans="1:6" ht="21" customHeight="1" x14ac:dyDescent="0.15">
      <c r="A36" s="329"/>
      <c r="B36" s="403"/>
      <c r="C36" s="179" t="s">
        <v>51</v>
      </c>
      <c r="D36" s="180">
        <f>D34+D32+D30+D21+D17+D12+D9+D7</f>
        <v>388060</v>
      </c>
      <c r="E36" s="180">
        <f>E34+E32+E30+E21+E17+E12+E9+E7</f>
        <v>358966</v>
      </c>
      <c r="F36" s="181">
        <f>E36-D36</f>
        <v>-29094</v>
      </c>
    </row>
    <row r="37" spans="1:6" ht="21" customHeight="1" x14ac:dyDescent="0.15">
      <c r="A37" s="330"/>
      <c r="B37" s="404" t="s">
        <v>21</v>
      </c>
      <c r="C37" s="182" t="s">
        <v>52</v>
      </c>
      <c r="D37" s="183">
        <f>SUM(D38:D42)</f>
        <v>183011</v>
      </c>
      <c r="E37" s="183">
        <f>SUM(E38:E42)</f>
        <v>187201</v>
      </c>
      <c r="F37" s="184">
        <f>E37-D37</f>
        <v>4190</v>
      </c>
    </row>
    <row r="38" spans="1:6" ht="21" customHeight="1" x14ac:dyDescent="0.15">
      <c r="A38" s="331"/>
      <c r="B38" s="405" t="s">
        <v>22</v>
      </c>
      <c r="C38" s="48" t="s">
        <v>53</v>
      </c>
      <c r="D38" s="49">
        <v>106650</v>
      </c>
      <c r="E38" s="49">
        <v>110558</v>
      </c>
      <c r="F38" s="50">
        <f>E38-D38</f>
        <v>3908</v>
      </c>
    </row>
    <row r="39" spans="1:6" ht="21" customHeight="1" x14ac:dyDescent="0.15">
      <c r="A39" s="332"/>
      <c r="B39" s="406"/>
      <c r="C39" s="51" t="s">
        <v>54</v>
      </c>
      <c r="D39" s="52">
        <v>27087</v>
      </c>
      <c r="E39" s="52">
        <v>28450</v>
      </c>
      <c r="F39" s="50">
        <f t="shared" ref="F39:F79" si="1">E39-D39</f>
        <v>1363</v>
      </c>
    </row>
    <row r="40" spans="1:6" ht="21" customHeight="1" x14ac:dyDescent="0.15">
      <c r="A40" s="333"/>
      <c r="B40" s="407"/>
      <c r="C40" s="53" t="s">
        <v>55</v>
      </c>
      <c r="D40" s="54">
        <v>25541</v>
      </c>
      <c r="E40" s="54">
        <v>25541</v>
      </c>
      <c r="F40" s="50">
        <f t="shared" si="1"/>
        <v>0</v>
      </c>
    </row>
    <row r="41" spans="1:6" ht="21" customHeight="1" x14ac:dyDescent="0.15">
      <c r="A41" s="334"/>
      <c r="B41" s="408"/>
      <c r="C41" s="55" t="s">
        <v>56</v>
      </c>
      <c r="D41" s="56">
        <v>3140</v>
      </c>
      <c r="E41" s="56">
        <v>0</v>
      </c>
      <c r="F41" s="50">
        <f t="shared" si="1"/>
        <v>-3140</v>
      </c>
    </row>
    <row r="42" spans="1:6" ht="21" customHeight="1" x14ac:dyDescent="0.15">
      <c r="A42" s="335"/>
      <c r="B42" s="409"/>
      <c r="C42" s="57" t="s">
        <v>57</v>
      </c>
      <c r="D42" s="58">
        <v>20593</v>
      </c>
      <c r="E42" s="58">
        <v>22652</v>
      </c>
      <c r="F42" s="50">
        <f t="shared" si="1"/>
        <v>2059</v>
      </c>
    </row>
    <row r="43" spans="1:6" ht="21" customHeight="1" x14ac:dyDescent="0.15">
      <c r="A43" s="336"/>
      <c r="B43" s="410"/>
      <c r="C43" s="185" t="s">
        <v>58</v>
      </c>
      <c r="D43" s="186">
        <f>SUM(D44:D53)</f>
        <v>124442</v>
      </c>
      <c r="E43" s="186">
        <f>SUM(E44:E53)</f>
        <v>119849</v>
      </c>
      <c r="F43" s="187">
        <f t="shared" si="1"/>
        <v>-4593</v>
      </c>
    </row>
    <row r="44" spans="1:6" ht="21" customHeight="1" x14ac:dyDescent="0.15">
      <c r="A44" s="337"/>
      <c r="B44" s="411"/>
      <c r="C44" s="59" t="s">
        <v>59</v>
      </c>
      <c r="D44" s="60">
        <v>60737</v>
      </c>
      <c r="E44" s="60">
        <v>59522</v>
      </c>
      <c r="F44" s="50">
        <f t="shared" si="1"/>
        <v>-1215</v>
      </c>
    </row>
    <row r="45" spans="1:6" ht="21" customHeight="1" x14ac:dyDescent="0.15">
      <c r="A45" s="338"/>
      <c r="B45" s="412"/>
      <c r="C45" s="61" t="s">
        <v>60</v>
      </c>
      <c r="D45" s="62">
        <v>43200</v>
      </c>
      <c r="E45" s="62">
        <f>42694</f>
        <v>42694</v>
      </c>
      <c r="F45" s="50">
        <f t="shared" si="1"/>
        <v>-506</v>
      </c>
    </row>
    <row r="46" spans="1:6" ht="21" customHeight="1" x14ac:dyDescent="0.15">
      <c r="A46" s="339"/>
      <c r="B46" s="413"/>
      <c r="C46" s="63" t="s">
        <v>61</v>
      </c>
      <c r="D46" s="64">
        <v>5924</v>
      </c>
      <c r="E46" s="64">
        <v>5924</v>
      </c>
      <c r="F46" s="50">
        <f t="shared" si="1"/>
        <v>0</v>
      </c>
    </row>
    <row r="47" spans="1:6" ht="21" customHeight="1" x14ac:dyDescent="0.15">
      <c r="A47" s="340"/>
      <c r="B47" s="414"/>
      <c r="C47" s="65" t="s">
        <v>62</v>
      </c>
      <c r="D47" s="66">
        <v>7800</v>
      </c>
      <c r="E47" s="66">
        <v>6000</v>
      </c>
      <c r="F47" s="50">
        <f t="shared" si="1"/>
        <v>-1800</v>
      </c>
    </row>
    <row r="48" spans="1:6" ht="21" customHeight="1" x14ac:dyDescent="0.15">
      <c r="A48" s="341"/>
      <c r="B48" s="415"/>
      <c r="C48" s="67" t="s">
        <v>63</v>
      </c>
      <c r="D48" s="68">
        <v>98</v>
      </c>
      <c r="E48" s="68">
        <v>98</v>
      </c>
      <c r="F48" s="50">
        <f t="shared" si="1"/>
        <v>0</v>
      </c>
    </row>
    <row r="49" spans="1:6" ht="21" customHeight="1" x14ac:dyDescent="0.15">
      <c r="A49" s="342"/>
      <c r="B49" s="416"/>
      <c r="C49" s="69" t="s">
        <v>64</v>
      </c>
      <c r="D49" s="70">
        <v>1637</v>
      </c>
      <c r="E49" s="70">
        <v>665</v>
      </c>
      <c r="F49" s="50">
        <f t="shared" si="1"/>
        <v>-972</v>
      </c>
    </row>
    <row r="50" spans="1:6" ht="21" customHeight="1" x14ac:dyDescent="0.15">
      <c r="A50" s="343"/>
      <c r="B50" s="417"/>
      <c r="C50" s="71" t="s">
        <v>65</v>
      </c>
      <c r="D50" s="72">
        <v>150</v>
      </c>
      <c r="E50" s="72">
        <v>150</v>
      </c>
      <c r="F50" s="50">
        <f t="shared" si="1"/>
        <v>0</v>
      </c>
    </row>
    <row r="51" spans="1:6" ht="21" customHeight="1" x14ac:dyDescent="0.15">
      <c r="A51" s="344"/>
      <c r="B51" s="418"/>
      <c r="C51" s="73" t="s">
        <v>66</v>
      </c>
      <c r="D51" s="74">
        <v>4000</v>
      </c>
      <c r="E51" s="74">
        <v>3900</v>
      </c>
      <c r="F51" s="50">
        <f t="shared" si="1"/>
        <v>-100</v>
      </c>
    </row>
    <row r="52" spans="1:6" ht="21" customHeight="1" x14ac:dyDescent="0.15">
      <c r="A52" s="345"/>
      <c r="B52" s="419"/>
      <c r="C52" s="75" t="s">
        <v>67</v>
      </c>
      <c r="D52" s="76">
        <v>890</v>
      </c>
      <c r="E52" s="76">
        <v>890</v>
      </c>
      <c r="F52" s="50">
        <f t="shared" si="1"/>
        <v>0</v>
      </c>
    </row>
    <row r="53" spans="1:6" ht="21" customHeight="1" x14ac:dyDescent="0.15">
      <c r="A53" s="346"/>
      <c r="B53" s="420"/>
      <c r="C53" s="77" t="s">
        <v>68</v>
      </c>
      <c r="D53" s="78">
        <v>6</v>
      </c>
      <c r="E53" s="78">
        <v>6</v>
      </c>
      <c r="F53" s="50">
        <f t="shared" si="1"/>
        <v>0</v>
      </c>
    </row>
    <row r="54" spans="1:6" ht="21" customHeight="1" x14ac:dyDescent="0.15">
      <c r="A54" s="347"/>
      <c r="B54" s="421"/>
      <c r="C54" s="188" t="s">
        <v>69</v>
      </c>
      <c r="D54" s="189">
        <f>SUM(D55:D73)</f>
        <v>32515</v>
      </c>
      <c r="E54" s="189">
        <f>SUM(E55:E73)</f>
        <v>31140</v>
      </c>
      <c r="F54" s="187">
        <f t="shared" si="1"/>
        <v>-1375</v>
      </c>
    </row>
    <row r="55" spans="1:6" ht="21" customHeight="1" x14ac:dyDescent="0.15">
      <c r="A55" s="348"/>
      <c r="B55" s="422"/>
      <c r="C55" s="79" t="s">
        <v>70</v>
      </c>
      <c r="D55" s="80">
        <v>506</v>
      </c>
      <c r="E55" s="80">
        <v>506</v>
      </c>
      <c r="F55" s="50">
        <f t="shared" si="1"/>
        <v>0</v>
      </c>
    </row>
    <row r="56" spans="1:6" ht="21" customHeight="1" x14ac:dyDescent="0.15">
      <c r="A56" s="349"/>
      <c r="B56" s="423"/>
      <c r="C56" s="81" t="s">
        <v>71</v>
      </c>
      <c r="D56" s="82">
        <v>5488</v>
      </c>
      <c r="E56" s="82">
        <v>5000</v>
      </c>
      <c r="F56" s="50">
        <f t="shared" si="1"/>
        <v>-488</v>
      </c>
    </row>
    <row r="57" spans="1:6" ht="21" customHeight="1" x14ac:dyDescent="0.15">
      <c r="A57" s="350"/>
      <c r="B57" s="424"/>
      <c r="C57" s="83" t="s">
        <v>72</v>
      </c>
      <c r="D57" s="84">
        <v>257</v>
      </c>
      <c r="E57" s="84">
        <v>300</v>
      </c>
      <c r="F57" s="50">
        <f t="shared" si="1"/>
        <v>43</v>
      </c>
    </row>
    <row r="58" spans="1:6" ht="21" customHeight="1" x14ac:dyDescent="0.15">
      <c r="A58" s="351"/>
      <c r="B58" s="425"/>
      <c r="C58" s="85" t="s">
        <v>73</v>
      </c>
      <c r="D58" s="86">
        <v>1616</v>
      </c>
      <c r="E58" s="86">
        <v>1616</v>
      </c>
      <c r="F58" s="50">
        <f t="shared" si="1"/>
        <v>0</v>
      </c>
    </row>
    <row r="59" spans="1:6" ht="21" customHeight="1" x14ac:dyDescent="0.15">
      <c r="A59" s="352"/>
      <c r="B59" s="426"/>
      <c r="C59" s="87" t="s">
        <v>74</v>
      </c>
      <c r="D59" s="88">
        <v>1967</v>
      </c>
      <c r="E59" s="88">
        <v>1800</v>
      </c>
      <c r="F59" s="50">
        <f t="shared" si="1"/>
        <v>-167</v>
      </c>
    </row>
    <row r="60" spans="1:6" ht="21" customHeight="1" x14ac:dyDescent="0.15">
      <c r="A60" s="353"/>
      <c r="B60" s="427"/>
      <c r="C60" s="89" t="s">
        <v>75</v>
      </c>
      <c r="D60" s="90">
        <v>2909</v>
      </c>
      <c r="E60" s="90">
        <v>2740</v>
      </c>
      <c r="F60" s="50">
        <f t="shared" si="1"/>
        <v>-169</v>
      </c>
    </row>
    <row r="61" spans="1:6" ht="21" customHeight="1" x14ac:dyDescent="0.15">
      <c r="A61" s="354"/>
      <c r="B61" s="428"/>
      <c r="C61" s="91" t="s">
        <v>76</v>
      </c>
      <c r="D61" s="92">
        <v>1188</v>
      </c>
      <c r="E61" s="92">
        <v>1000</v>
      </c>
      <c r="F61" s="50">
        <f t="shared" si="1"/>
        <v>-188</v>
      </c>
    </row>
    <row r="62" spans="1:6" ht="21" customHeight="1" x14ac:dyDescent="0.15">
      <c r="A62" s="355"/>
      <c r="B62" s="429"/>
      <c r="C62" s="93" t="s">
        <v>77</v>
      </c>
      <c r="D62" s="94">
        <v>4337</v>
      </c>
      <c r="E62" s="94">
        <v>4000</v>
      </c>
      <c r="F62" s="50">
        <f t="shared" si="1"/>
        <v>-337</v>
      </c>
    </row>
    <row r="63" spans="1:6" ht="21" customHeight="1" x14ac:dyDescent="0.15">
      <c r="A63" s="356"/>
      <c r="B63" s="430"/>
      <c r="C63" s="95" t="s">
        <v>78</v>
      </c>
      <c r="D63" s="96">
        <v>5000</v>
      </c>
      <c r="E63" s="96">
        <v>5000</v>
      </c>
      <c r="F63" s="50">
        <f t="shared" si="1"/>
        <v>0</v>
      </c>
    </row>
    <row r="64" spans="1:6" ht="21" customHeight="1" x14ac:dyDescent="0.15">
      <c r="A64" s="357"/>
      <c r="B64" s="431"/>
      <c r="C64" s="97" t="s">
        <v>79</v>
      </c>
      <c r="D64" s="98">
        <v>21</v>
      </c>
      <c r="E64" s="98">
        <v>21</v>
      </c>
      <c r="F64" s="50">
        <f t="shared" si="1"/>
        <v>0</v>
      </c>
    </row>
    <row r="65" spans="1:6" ht="21" customHeight="1" x14ac:dyDescent="0.15">
      <c r="A65" s="358"/>
      <c r="B65" s="432"/>
      <c r="C65" s="99" t="s">
        <v>60</v>
      </c>
      <c r="D65" s="100">
        <v>689</v>
      </c>
      <c r="E65" s="100">
        <v>689</v>
      </c>
      <c r="F65" s="50">
        <f t="shared" si="1"/>
        <v>0</v>
      </c>
    </row>
    <row r="66" spans="1:6" ht="21" customHeight="1" x14ac:dyDescent="0.15">
      <c r="A66" s="359"/>
      <c r="B66" s="433"/>
      <c r="C66" s="101" t="s">
        <v>80</v>
      </c>
      <c r="D66" s="102">
        <v>900</v>
      </c>
      <c r="E66" s="102">
        <v>900</v>
      </c>
      <c r="F66" s="50">
        <f t="shared" si="1"/>
        <v>0</v>
      </c>
    </row>
    <row r="67" spans="1:6" ht="21" customHeight="1" x14ac:dyDescent="0.15">
      <c r="A67" s="360"/>
      <c r="B67" s="434"/>
      <c r="C67" s="103" t="s">
        <v>63</v>
      </c>
      <c r="D67" s="104">
        <v>225</v>
      </c>
      <c r="E67" s="104">
        <v>156</v>
      </c>
      <c r="F67" s="50">
        <f t="shared" si="1"/>
        <v>-69</v>
      </c>
    </row>
    <row r="68" spans="1:6" ht="21" customHeight="1" x14ac:dyDescent="0.15">
      <c r="A68" s="361"/>
      <c r="B68" s="435"/>
      <c r="C68" s="105" t="s">
        <v>64</v>
      </c>
      <c r="D68" s="106">
        <v>458</v>
      </c>
      <c r="E68" s="106">
        <v>458</v>
      </c>
      <c r="F68" s="50">
        <f t="shared" si="1"/>
        <v>0</v>
      </c>
    </row>
    <row r="69" spans="1:6" ht="21" customHeight="1" x14ac:dyDescent="0.15">
      <c r="A69" s="362"/>
      <c r="B69" s="436"/>
      <c r="C69" s="107" t="s">
        <v>81</v>
      </c>
      <c r="D69" s="108">
        <v>2300</v>
      </c>
      <c r="E69" s="108">
        <v>2300</v>
      </c>
      <c r="F69" s="50">
        <f t="shared" si="1"/>
        <v>0</v>
      </c>
    </row>
    <row r="70" spans="1:6" ht="21" customHeight="1" x14ac:dyDescent="0.15">
      <c r="A70" s="363"/>
      <c r="B70" s="437"/>
      <c r="C70" s="109" t="s">
        <v>82</v>
      </c>
      <c r="D70" s="110">
        <v>2408</v>
      </c>
      <c r="E70" s="110">
        <v>2408</v>
      </c>
      <c r="F70" s="50">
        <f t="shared" si="1"/>
        <v>0</v>
      </c>
    </row>
    <row r="71" spans="1:6" ht="21" customHeight="1" x14ac:dyDescent="0.15">
      <c r="A71" s="364"/>
      <c r="B71" s="438"/>
      <c r="C71" s="111" t="s">
        <v>83</v>
      </c>
      <c r="D71" s="112">
        <v>136</v>
      </c>
      <c r="E71" s="112">
        <v>136</v>
      </c>
      <c r="F71" s="50">
        <f t="shared" si="1"/>
        <v>0</v>
      </c>
    </row>
    <row r="72" spans="1:6" ht="21" customHeight="1" x14ac:dyDescent="0.15">
      <c r="A72" s="365"/>
      <c r="B72" s="439"/>
      <c r="C72" s="113" t="s">
        <v>84</v>
      </c>
      <c r="D72" s="114">
        <v>660</v>
      </c>
      <c r="E72" s="114">
        <v>660</v>
      </c>
      <c r="F72" s="50">
        <f t="shared" si="1"/>
        <v>0</v>
      </c>
    </row>
    <row r="73" spans="1:6" ht="21" customHeight="1" x14ac:dyDescent="0.15">
      <c r="A73" s="366"/>
      <c r="B73" s="440"/>
      <c r="C73" s="115" t="s">
        <v>68</v>
      </c>
      <c r="D73" s="116">
        <v>1450</v>
      </c>
      <c r="E73" s="116">
        <v>1450</v>
      </c>
      <c r="F73" s="50">
        <f t="shared" si="1"/>
        <v>0</v>
      </c>
    </row>
    <row r="74" spans="1:6" ht="21" customHeight="1" x14ac:dyDescent="0.15">
      <c r="A74" s="367"/>
      <c r="B74" s="441"/>
      <c r="C74" s="190" t="s">
        <v>85</v>
      </c>
      <c r="D74" s="191">
        <f>SUM(D75:D79)</f>
        <v>9307</v>
      </c>
      <c r="E74" s="191">
        <f>SUM(E75:E79)</f>
        <v>10398</v>
      </c>
      <c r="F74" s="187">
        <f t="shared" si="1"/>
        <v>1091</v>
      </c>
    </row>
    <row r="75" spans="1:6" ht="21" customHeight="1" x14ac:dyDescent="0.15">
      <c r="A75" s="368"/>
      <c r="B75" s="442"/>
      <c r="C75" s="117" t="s">
        <v>86</v>
      </c>
      <c r="D75" s="118">
        <v>2500</v>
      </c>
      <c r="E75" s="118">
        <v>2000</v>
      </c>
      <c r="F75" s="50">
        <f t="shared" si="1"/>
        <v>-500</v>
      </c>
    </row>
    <row r="76" spans="1:6" ht="21" customHeight="1" x14ac:dyDescent="0.15">
      <c r="A76" s="369"/>
      <c r="B76" s="443"/>
      <c r="C76" s="119" t="s">
        <v>87</v>
      </c>
      <c r="D76" s="120">
        <v>2000</v>
      </c>
      <c r="E76" s="120">
        <v>2000</v>
      </c>
      <c r="F76" s="50">
        <f t="shared" si="1"/>
        <v>0</v>
      </c>
    </row>
    <row r="77" spans="1:6" ht="21" customHeight="1" x14ac:dyDescent="0.15">
      <c r="A77" s="370"/>
      <c r="B77" s="444"/>
      <c r="C77" s="121" t="s">
        <v>88</v>
      </c>
      <c r="D77" s="122">
        <v>798</v>
      </c>
      <c r="E77" s="122">
        <v>798</v>
      </c>
      <c r="F77" s="50">
        <f t="shared" si="1"/>
        <v>0</v>
      </c>
    </row>
    <row r="78" spans="1:6" ht="21" customHeight="1" x14ac:dyDescent="0.15">
      <c r="A78" s="371"/>
      <c r="B78" s="445"/>
      <c r="C78" s="123" t="s">
        <v>126</v>
      </c>
      <c r="D78" s="124">
        <v>0</v>
      </c>
      <c r="E78" s="124">
        <v>3000</v>
      </c>
      <c r="F78" s="50">
        <f t="shared" si="1"/>
        <v>3000</v>
      </c>
    </row>
    <row r="79" spans="1:6" ht="21" customHeight="1" x14ac:dyDescent="0.15">
      <c r="A79" s="372"/>
      <c r="B79" s="446"/>
      <c r="C79" s="125" t="s">
        <v>127</v>
      </c>
      <c r="D79" s="126">
        <v>4009</v>
      </c>
      <c r="E79" s="126">
        <v>2600</v>
      </c>
      <c r="F79" s="50">
        <f t="shared" si="1"/>
        <v>-1409</v>
      </c>
    </row>
    <row r="80" spans="1:6" ht="21" customHeight="1" x14ac:dyDescent="0.15">
      <c r="A80" s="373"/>
      <c r="B80" s="447"/>
      <c r="C80" s="192" t="s">
        <v>89</v>
      </c>
      <c r="D80" s="193">
        <f>D37+D43+D54+D74</f>
        <v>349275</v>
      </c>
      <c r="E80" s="193">
        <f>E37+E43+E54+E74</f>
        <v>348588</v>
      </c>
      <c r="F80" s="194">
        <f t="shared" ref="F80:F93" si="2">E80-D80</f>
        <v>-687</v>
      </c>
    </row>
    <row r="81" spans="1:6" ht="21" customHeight="1" x14ac:dyDescent="0.15">
      <c r="A81" s="374"/>
      <c r="B81" s="195"/>
      <c r="C81" s="196" t="s">
        <v>90</v>
      </c>
      <c r="D81" s="197">
        <f>D36-D80</f>
        <v>38785</v>
      </c>
      <c r="E81" s="197">
        <f>E36-E80</f>
        <v>10378</v>
      </c>
      <c r="F81" s="198">
        <f t="shared" si="2"/>
        <v>-28407</v>
      </c>
    </row>
    <row r="82" spans="1:6" ht="21" customHeight="1" x14ac:dyDescent="0.15">
      <c r="A82" s="448" t="s">
        <v>12</v>
      </c>
      <c r="B82" s="457" t="s">
        <v>19</v>
      </c>
      <c r="C82" s="199" t="s">
        <v>91</v>
      </c>
      <c r="D82" s="200">
        <f>SUM(D83)</f>
        <v>1198</v>
      </c>
      <c r="E82" s="200">
        <f>SUM(E83)</f>
        <v>0</v>
      </c>
      <c r="F82" s="201">
        <f t="shared" si="2"/>
        <v>-1198</v>
      </c>
    </row>
    <row r="83" spans="1:6" ht="21" customHeight="1" x14ac:dyDescent="0.15">
      <c r="A83" s="449" t="s">
        <v>13</v>
      </c>
      <c r="B83" s="458" t="s">
        <v>20</v>
      </c>
      <c r="C83" s="127" t="s">
        <v>92</v>
      </c>
      <c r="D83" s="128">
        <v>1198</v>
      </c>
      <c r="E83" s="128">
        <v>0</v>
      </c>
      <c r="F83" s="129">
        <f t="shared" si="2"/>
        <v>-1198</v>
      </c>
    </row>
    <row r="84" spans="1:6" ht="21" customHeight="1" x14ac:dyDescent="0.15">
      <c r="A84" s="450" t="s">
        <v>14</v>
      </c>
      <c r="B84" s="459"/>
      <c r="C84" s="202" t="s">
        <v>93</v>
      </c>
      <c r="D84" s="203">
        <f>D82</f>
        <v>1198</v>
      </c>
      <c r="E84" s="203">
        <f>E82</f>
        <v>0</v>
      </c>
      <c r="F84" s="204">
        <f t="shared" si="2"/>
        <v>-1198</v>
      </c>
    </row>
    <row r="85" spans="1:6" ht="21" customHeight="1" x14ac:dyDescent="0.15">
      <c r="A85" s="451" t="s">
        <v>15</v>
      </c>
      <c r="B85" s="460" t="s">
        <v>21</v>
      </c>
      <c r="C85" s="205" t="s">
        <v>94</v>
      </c>
      <c r="D85" s="206">
        <f>SUM(D86:D86)</f>
        <v>1523</v>
      </c>
      <c r="E85" s="206">
        <f>SUM(E86:E86)</f>
        <v>6000</v>
      </c>
      <c r="F85" s="207">
        <f t="shared" si="2"/>
        <v>4477</v>
      </c>
    </row>
    <row r="86" spans="1:6" ht="21" customHeight="1" x14ac:dyDescent="0.15">
      <c r="A86" s="452" t="s">
        <v>7</v>
      </c>
      <c r="B86" s="461"/>
      <c r="C86" s="130" t="s">
        <v>95</v>
      </c>
      <c r="D86" s="131">
        <v>1523</v>
      </c>
      <c r="E86" s="131">
        <v>6000</v>
      </c>
      <c r="F86" s="132">
        <f t="shared" si="2"/>
        <v>4477</v>
      </c>
    </row>
    <row r="87" spans="1:6" ht="21" customHeight="1" x14ac:dyDescent="0.15">
      <c r="A87" s="453" t="s">
        <v>8</v>
      </c>
      <c r="B87" s="462"/>
      <c r="C87" s="208" t="s">
        <v>96</v>
      </c>
      <c r="D87" s="209">
        <f>SUM(D88)</f>
        <v>4619</v>
      </c>
      <c r="E87" s="209">
        <f>SUM(E88)</f>
        <v>4703</v>
      </c>
      <c r="F87" s="210">
        <f t="shared" si="2"/>
        <v>84</v>
      </c>
    </row>
    <row r="88" spans="1:6" ht="21" customHeight="1" x14ac:dyDescent="0.15">
      <c r="A88" s="454" t="s">
        <v>9</v>
      </c>
      <c r="B88" s="463"/>
      <c r="C88" s="133" t="s">
        <v>97</v>
      </c>
      <c r="D88" s="134">
        <v>4619</v>
      </c>
      <c r="E88" s="134">
        <v>4703</v>
      </c>
      <c r="F88" s="135">
        <f t="shared" si="2"/>
        <v>84</v>
      </c>
    </row>
    <row r="89" spans="1:6" ht="21" customHeight="1" x14ac:dyDescent="0.15">
      <c r="A89" s="455" t="s">
        <v>10</v>
      </c>
      <c r="B89" s="464"/>
      <c r="C89" s="211" t="s">
        <v>98</v>
      </c>
      <c r="D89" s="212">
        <f>D85+D87</f>
        <v>6142</v>
      </c>
      <c r="E89" s="212">
        <f>E85+E87</f>
        <v>10703</v>
      </c>
      <c r="F89" s="213">
        <f t="shared" si="2"/>
        <v>4561</v>
      </c>
    </row>
    <row r="90" spans="1:6" ht="21" customHeight="1" x14ac:dyDescent="0.15">
      <c r="A90" s="456" t="s">
        <v>11</v>
      </c>
      <c r="B90" s="214"/>
      <c r="C90" s="215" t="s">
        <v>99</v>
      </c>
      <c r="D90" s="216">
        <f>D84-D89</f>
        <v>-4944</v>
      </c>
      <c r="E90" s="216">
        <f>E84-E89</f>
        <v>-10703</v>
      </c>
      <c r="F90" s="217">
        <f>E90-D90</f>
        <v>-5759</v>
      </c>
    </row>
    <row r="91" spans="1:6" ht="21" customHeight="1" x14ac:dyDescent="0.15">
      <c r="A91" s="267" t="s">
        <v>16</v>
      </c>
      <c r="B91" s="283" t="s">
        <v>19</v>
      </c>
      <c r="C91" s="218" t="s">
        <v>100</v>
      </c>
      <c r="D91" s="219">
        <f>SUM(D92:D93)</f>
        <v>3140</v>
      </c>
      <c r="E91" s="219">
        <f>SUM(E92:E93)</f>
        <v>6000</v>
      </c>
      <c r="F91" s="220">
        <f t="shared" si="2"/>
        <v>2860</v>
      </c>
    </row>
    <row r="92" spans="1:6" ht="21" customHeight="1" x14ac:dyDescent="0.15">
      <c r="A92" s="268" t="s">
        <v>17</v>
      </c>
      <c r="B92" s="284" t="s">
        <v>20</v>
      </c>
      <c r="C92" s="136" t="s">
        <v>101</v>
      </c>
      <c r="D92" s="137">
        <v>3140</v>
      </c>
      <c r="E92" s="137">
        <v>0</v>
      </c>
      <c r="F92" s="138">
        <f t="shared" si="2"/>
        <v>-3140</v>
      </c>
    </row>
    <row r="93" spans="1:6" ht="21" customHeight="1" x14ac:dyDescent="0.15">
      <c r="A93" s="269"/>
      <c r="B93" s="285"/>
      <c r="C93" s="159" t="s">
        <v>124</v>
      </c>
      <c r="D93" s="151">
        <v>0</v>
      </c>
      <c r="E93" s="151">
        <v>6000</v>
      </c>
      <c r="F93" s="138">
        <f t="shared" si="2"/>
        <v>6000</v>
      </c>
    </row>
    <row r="94" spans="1:6" ht="21" customHeight="1" x14ac:dyDescent="0.15">
      <c r="A94" s="270" t="s">
        <v>18</v>
      </c>
      <c r="B94" s="286"/>
      <c r="C94" s="221" t="s">
        <v>102</v>
      </c>
      <c r="D94" s="222">
        <f>SUM(D95)</f>
        <v>29551</v>
      </c>
      <c r="E94" s="222">
        <f>SUM(E95)</f>
        <v>29551</v>
      </c>
      <c r="F94" s="223">
        <f t="shared" ref="F94:F97" si="3">E94-D94</f>
        <v>0</v>
      </c>
    </row>
    <row r="95" spans="1:6" ht="21" customHeight="1" x14ac:dyDescent="0.15">
      <c r="A95" s="271" t="s">
        <v>17</v>
      </c>
      <c r="B95" s="287"/>
      <c r="C95" s="139" t="s">
        <v>103</v>
      </c>
      <c r="D95" s="140">
        <v>29551</v>
      </c>
      <c r="E95" s="140">
        <v>29551</v>
      </c>
      <c r="F95" s="138">
        <f t="shared" si="3"/>
        <v>0</v>
      </c>
    </row>
    <row r="96" spans="1:6" ht="21" customHeight="1" x14ac:dyDescent="0.15">
      <c r="A96" s="272" t="s">
        <v>5</v>
      </c>
      <c r="B96" s="288"/>
      <c r="C96" s="224" t="s">
        <v>104</v>
      </c>
      <c r="D96" s="225">
        <f>SUM(D97)</f>
        <v>35652</v>
      </c>
      <c r="E96" s="225">
        <f>SUM(E97)</f>
        <v>35652</v>
      </c>
      <c r="F96" s="223">
        <f t="shared" si="3"/>
        <v>0</v>
      </c>
    </row>
    <row r="97" spans="1:6" ht="21" customHeight="1" x14ac:dyDescent="0.15">
      <c r="A97" s="273" t="s">
        <v>6</v>
      </c>
      <c r="B97" s="289"/>
      <c r="C97" s="141" t="s">
        <v>105</v>
      </c>
      <c r="D97" s="142">
        <v>35652</v>
      </c>
      <c r="E97" s="142">
        <v>35652</v>
      </c>
      <c r="F97" s="138">
        <f t="shared" si="3"/>
        <v>0</v>
      </c>
    </row>
    <row r="98" spans="1:6" ht="21" customHeight="1" x14ac:dyDescent="0.15">
      <c r="A98" s="274" t="s">
        <v>7</v>
      </c>
      <c r="B98" s="290"/>
      <c r="C98" s="226" t="s">
        <v>106</v>
      </c>
      <c r="D98" s="227">
        <f>D91+D94+D96</f>
        <v>68343</v>
      </c>
      <c r="E98" s="227">
        <f>E91+E94+E96</f>
        <v>71203</v>
      </c>
      <c r="F98" s="228">
        <f>E98-D98</f>
        <v>2860</v>
      </c>
    </row>
    <row r="99" spans="1:6" ht="21" customHeight="1" x14ac:dyDescent="0.15">
      <c r="A99" s="275" t="s">
        <v>8</v>
      </c>
      <c r="B99" s="291" t="s">
        <v>21</v>
      </c>
      <c r="C99" s="229" t="s">
        <v>107</v>
      </c>
      <c r="D99" s="230">
        <f>SUM(D100:D103)</f>
        <v>34924</v>
      </c>
      <c r="E99" s="230">
        <f>SUM(E100:E103)</f>
        <v>4575</v>
      </c>
      <c r="F99" s="231">
        <f>E99-D99</f>
        <v>-30349</v>
      </c>
    </row>
    <row r="100" spans="1:6" ht="21" customHeight="1" x14ac:dyDescent="0.15">
      <c r="A100" s="276" t="s">
        <v>9</v>
      </c>
      <c r="B100" s="292" t="s">
        <v>22</v>
      </c>
      <c r="C100" s="143" t="s">
        <v>108</v>
      </c>
      <c r="D100" s="144">
        <v>11000</v>
      </c>
      <c r="E100" s="144">
        <v>0</v>
      </c>
      <c r="F100" s="145">
        <f>E100-D100</f>
        <v>-11000</v>
      </c>
    </row>
    <row r="101" spans="1:6" ht="21" customHeight="1" x14ac:dyDescent="0.15">
      <c r="A101" s="277" t="s">
        <v>10</v>
      </c>
      <c r="B101" s="293"/>
      <c r="C101" s="146" t="s">
        <v>109</v>
      </c>
      <c r="D101" s="147">
        <v>6000</v>
      </c>
      <c r="E101" s="147">
        <v>0</v>
      </c>
      <c r="F101" s="145">
        <f t="shared" ref="F101:F107" si="4">E101-D101</f>
        <v>-6000</v>
      </c>
    </row>
    <row r="102" spans="1:6" ht="21" customHeight="1" x14ac:dyDescent="0.15">
      <c r="A102" s="269"/>
      <c r="B102" s="285"/>
      <c r="C102" s="159" t="s">
        <v>129</v>
      </c>
      <c r="D102" s="151">
        <v>5000</v>
      </c>
      <c r="E102" s="151">
        <v>0</v>
      </c>
      <c r="F102" s="152">
        <f t="shared" si="4"/>
        <v>-5000</v>
      </c>
    </row>
    <row r="103" spans="1:6" ht="21" customHeight="1" x14ac:dyDescent="0.15">
      <c r="A103" s="269"/>
      <c r="B103" s="285"/>
      <c r="C103" s="159" t="s">
        <v>125</v>
      </c>
      <c r="D103" s="151">
        <v>12924</v>
      </c>
      <c r="E103" s="151">
        <v>4575</v>
      </c>
      <c r="F103" s="152">
        <f t="shared" si="4"/>
        <v>-8349</v>
      </c>
    </row>
    <row r="104" spans="1:6" ht="21" customHeight="1" x14ac:dyDescent="0.15">
      <c r="A104" s="278"/>
      <c r="B104" s="294"/>
      <c r="C104" s="232" t="s">
        <v>110</v>
      </c>
      <c r="D104" s="233">
        <f>SUM(D105)</f>
        <v>29551</v>
      </c>
      <c r="E104" s="233">
        <f>SUM(E105)</f>
        <v>29551</v>
      </c>
      <c r="F104" s="234">
        <f t="shared" si="4"/>
        <v>0</v>
      </c>
    </row>
    <row r="105" spans="1:6" ht="21" customHeight="1" x14ac:dyDescent="0.15">
      <c r="A105" s="279"/>
      <c r="B105" s="295"/>
      <c r="C105" s="148" t="s">
        <v>111</v>
      </c>
      <c r="D105" s="149">
        <v>29551</v>
      </c>
      <c r="E105" s="149">
        <v>29551</v>
      </c>
      <c r="F105" s="145">
        <f t="shared" si="4"/>
        <v>0</v>
      </c>
    </row>
    <row r="106" spans="1:6" ht="21" customHeight="1" x14ac:dyDescent="0.15">
      <c r="A106" s="280"/>
      <c r="B106" s="296"/>
      <c r="C106" s="235" t="s">
        <v>112</v>
      </c>
      <c r="D106" s="236">
        <f>SUM(D107)</f>
        <v>35652</v>
      </c>
      <c r="E106" s="236">
        <f>E107</f>
        <v>35652</v>
      </c>
      <c r="F106" s="234">
        <f t="shared" si="4"/>
        <v>0</v>
      </c>
    </row>
    <row r="107" spans="1:6" ht="21" customHeight="1" x14ac:dyDescent="0.15">
      <c r="A107" s="281"/>
      <c r="B107" s="285"/>
      <c r="C107" s="150" t="s">
        <v>113</v>
      </c>
      <c r="D107" s="151">
        <v>35652</v>
      </c>
      <c r="E107" s="151">
        <v>35652</v>
      </c>
      <c r="F107" s="145">
        <f t="shared" si="4"/>
        <v>0</v>
      </c>
    </row>
    <row r="108" spans="1:6" ht="21" customHeight="1" x14ac:dyDescent="0.15">
      <c r="A108" s="269"/>
      <c r="B108" s="297"/>
      <c r="C108" s="237" t="s">
        <v>114</v>
      </c>
      <c r="D108" s="238">
        <f>D99+D104+D106</f>
        <v>100127</v>
      </c>
      <c r="E108" s="238">
        <f>E99+E104+E106</f>
        <v>69778</v>
      </c>
      <c r="F108" s="239">
        <f>E108-D108</f>
        <v>-30349</v>
      </c>
    </row>
    <row r="109" spans="1:6" ht="21" customHeight="1" x14ac:dyDescent="0.15">
      <c r="A109" s="282"/>
      <c r="B109" s="240"/>
      <c r="C109" s="241" t="s">
        <v>115</v>
      </c>
      <c r="D109" s="242">
        <f>D98-D108</f>
        <v>-31784</v>
      </c>
      <c r="E109" s="242">
        <f>E98-E108</f>
        <v>1425</v>
      </c>
      <c r="F109" s="243">
        <f>E109-D109</f>
        <v>33209</v>
      </c>
    </row>
    <row r="110" spans="1:6" ht="21" customHeight="1" x14ac:dyDescent="0.15">
      <c r="A110" s="244"/>
      <c r="B110" s="245"/>
      <c r="C110" s="246" t="s">
        <v>116</v>
      </c>
      <c r="D110" s="247">
        <v>2057</v>
      </c>
      <c r="E110" s="247">
        <v>1100</v>
      </c>
      <c r="F110" s="248">
        <f>E110-D110</f>
        <v>-957</v>
      </c>
    </row>
    <row r="111" spans="1:6" ht="21" customHeight="1" x14ac:dyDescent="0.15">
      <c r="A111" s="249"/>
      <c r="B111" s="250"/>
      <c r="C111" s="251" t="s">
        <v>117</v>
      </c>
      <c r="D111" s="252">
        <f>D81+D90+D109-D110</f>
        <v>0</v>
      </c>
      <c r="E111" s="252">
        <f>E81+E90+E109-E110</f>
        <v>0</v>
      </c>
      <c r="F111" s="253">
        <f>E111-D111</f>
        <v>0</v>
      </c>
    </row>
    <row r="112" spans="1:6" ht="21" customHeight="1" x14ac:dyDescent="0.15">
      <c r="A112" s="153"/>
      <c r="B112" s="154"/>
      <c r="C112" s="155"/>
      <c r="D112" s="156"/>
      <c r="E112" s="157"/>
      <c r="F112" s="158"/>
    </row>
    <row r="113" spans="1:6" ht="21" customHeight="1" x14ac:dyDescent="0.15">
      <c r="A113" s="254"/>
      <c r="B113" s="255"/>
      <c r="C113" s="256" t="s">
        <v>118</v>
      </c>
      <c r="D113" s="257">
        <v>130412</v>
      </c>
      <c r="E113" s="257">
        <v>130412</v>
      </c>
      <c r="F113" s="258">
        <f>E113-D113</f>
        <v>0</v>
      </c>
    </row>
    <row r="114" spans="1:6" ht="21" customHeight="1" x14ac:dyDescent="0.15">
      <c r="A114" s="259"/>
      <c r="B114" s="260"/>
      <c r="C114" s="261" t="s">
        <v>119</v>
      </c>
      <c r="D114" s="262">
        <f>D111+D113</f>
        <v>130412</v>
      </c>
      <c r="E114" s="262">
        <f>E111+E113</f>
        <v>130412</v>
      </c>
      <c r="F114" s="263">
        <f>E114-D114</f>
        <v>0</v>
      </c>
    </row>
  </sheetData>
  <mergeCells count="11">
    <mergeCell ref="A3:F3"/>
    <mergeCell ref="A91:A109"/>
    <mergeCell ref="B91:B98"/>
    <mergeCell ref="B99:B108"/>
    <mergeCell ref="A6:C6"/>
    <mergeCell ref="A7:A81"/>
    <mergeCell ref="B7:B36"/>
    <mergeCell ref="B37:B80"/>
    <mergeCell ref="A82:A90"/>
    <mergeCell ref="B82:B84"/>
    <mergeCell ref="B85:B89"/>
  </mergeCells>
  <phoneticPr fontId="1"/>
  <pageMargins left="0.78740157480314965" right="0.39370078740157483" top="0.39370078740157483" bottom="0.19685039370078741" header="0" footer="0"/>
  <pageSetup paperSize="9" orientation="portrait" r:id="rId1"/>
  <rowBreaks count="2" manualBreakCount="2">
    <brk id="41" max="5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平成30年度予算書（案）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soshiki_01</cp:lastModifiedBy>
  <cp:lastPrinted>2018-02-26T12:53:12Z</cp:lastPrinted>
  <dcterms:created xsi:type="dcterms:W3CDTF">2006-11-16T00:13:03Z</dcterms:created>
  <dcterms:modified xsi:type="dcterms:W3CDTF">2020-08-06T05:39:36Z</dcterms:modified>
</cp:coreProperties>
</file>